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320" windowHeight="7725"/>
  </bookViews>
  <sheets>
    <sheet name="ZAŁ 1B" sheetId="1" r:id="rId1"/>
    <sheet name="Wymagane próbki" sheetId="4" state="hidden" r:id="rId2"/>
    <sheet name="VAT" sheetId="2" state="hidden" r:id="rId3"/>
  </sheets>
  <definedNames>
    <definedName name="_xlnm._FilterDatabase" localSheetId="1" hidden="1">'Wymagane próbki'!$B$1:$E$17</definedName>
    <definedName name="_xlnm._FilterDatabase" localSheetId="0" hidden="1">'ZAŁ 1B'!$A$3:$K$149</definedName>
    <definedName name="_xlnm.Print_Titles" localSheetId="1">'Wymagane próbki'!$1:$1</definedName>
    <definedName name="_xlnm.Print_Titles" localSheetId="0">'ZAŁ 1B'!$3:$4</definedName>
    <definedName name="vat">VAT!$A$1:$A$4</definedName>
  </definedNames>
  <calcPr calcId="145621"/>
</workbook>
</file>

<file path=xl/calcChain.xml><?xml version="1.0" encoding="utf-8"?>
<calcChain xmlns="http://schemas.openxmlformats.org/spreadsheetml/2006/main">
  <c r="G146" i="1" l="1"/>
  <c r="G145" i="1" l="1"/>
  <c r="G144" i="1"/>
  <c r="G143" i="1"/>
  <c r="J143" i="1" s="1"/>
  <c r="G142" i="1"/>
  <c r="G141" i="1"/>
  <c r="I141" i="1" s="1"/>
  <c r="J141" i="1" s="1"/>
  <c r="G140" i="1"/>
  <c r="I140" i="1" s="1"/>
  <c r="G139" i="1"/>
  <c r="G138" i="1"/>
  <c r="G137" i="1"/>
  <c r="I137" i="1" s="1"/>
  <c r="G136" i="1"/>
  <c r="I136" i="1"/>
  <c r="J136" i="1"/>
  <c r="G135" i="1"/>
  <c r="I135" i="1" s="1"/>
  <c r="G134" i="1"/>
  <c r="G133" i="1"/>
  <c r="I133" i="1"/>
  <c r="G132" i="1"/>
  <c r="G131" i="1"/>
  <c r="I131" i="1" s="1"/>
  <c r="J131" i="1" s="1"/>
  <c r="G130" i="1"/>
  <c r="I130" i="1" s="1"/>
  <c r="J130" i="1" s="1"/>
  <c r="G129" i="1"/>
  <c r="I129" i="1" s="1"/>
  <c r="J129" i="1" s="1"/>
  <c r="G128" i="1"/>
  <c r="I128" i="1" s="1"/>
  <c r="G127" i="1"/>
  <c r="I127" i="1"/>
  <c r="G126" i="1"/>
  <c r="G125" i="1"/>
  <c r="I125" i="1"/>
  <c r="G124" i="1"/>
  <c r="J124" i="1" s="1"/>
  <c r="I124" i="1"/>
  <c r="G123" i="1"/>
  <c r="I123" i="1"/>
  <c r="G122" i="1"/>
  <c r="J122" i="1" s="1"/>
  <c r="G121" i="1"/>
  <c r="I121" i="1"/>
  <c r="G120" i="1"/>
  <c r="J120" i="1" s="1"/>
  <c r="I120" i="1"/>
  <c r="G119" i="1"/>
  <c r="G118" i="1"/>
  <c r="G117" i="1"/>
  <c r="I117" i="1" s="1"/>
  <c r="G116" i="1"/>
  <c r="I116" i="1"/>
  <c r="J116" i="1"/>
  <c r="G115" i="1"/>
  <c r="G114" i="1"/>
  <c r="G113" i="1"/>
  <c r="I113" i="1"/>
  <c r="G112" i="1"/>
  <c r="I112" i="1"/>
  <c r="J112" i="1"/>
  <c r="G111" i="1"/>
  <c r="I111" i="1" s="1"/>
  <c r="J111" i="1" s="1"/>
  <c r="G110" i="1"/>
  <c r="G109" i="1"/>
  <c r="I109" i="1"/>
  <c r="J109" i="1" s="1"/>
  <c r="G108" i="1"/>
  <c r="I108" i="1"/>
  <c r="J108" i="1"/>
  <c r="G107" i="1"/>
  <c r="I107" i="1" s="1"/>
  <c r="J107" i="1" s="1"/>
  <c r="G106" i="1"/>
  <c r="G105" i="1"/>
  <c r="I105" i="1"/>
  <c r="J105" i="1" s="1"/>
  <c r="G104" i="1"/>
  <c r="I104" i="1"/>
  <c r="J104" i="1"/>
  <c r="G103" i="1"/>
  <c r="G102" i="1"/>
  <c r="G101" i="1"/>
  <c r="I101" i="1" s="1"/>
  <c r="J101" i="1" s="1"/>
  <c r="G100" i="1"/>
  <c r="G99" i="1"/>
  <c r="I99" i="1"/>
  <c r="G98" i="1"/>
  <c r="G97" i="1"/>
  <c r="I97" i="1" s="1"/>
  <c r="J97" i="1" s="1"/>
  <c r="G96" i="1"/>
  <c r="I96" i="1"/>
  <c r="G95" i="1"/>
  <c r="I95" i="1"/>
  <c r="G94" i="1"/>
  <c r="I94" i="1" s="1"/>
  <c r="G93" i="1"/>
  <c r="G92" i="1"/>
  <c r="J92" i="1" s="1"/>
  <c r="I92" i="1"/>
  <c r="G91" i="1"/>
  <c r="I91" i="1"/>
  <c r="G90" i="1"/>
  <c r="G89" i="1"/>
  <c r="G88" i="1"/>
  <c r="J88" i="1" s="1"/>
  <c r="I88" i="1"/>
  <c r="G87" i="1"/>
  <c r="I87" i="1" s="1"/>
  <c r="G86" i="1"/>
  <c r="I86" i="1"/>
  <c r="J86" i="1" s="1"/>
  <c r="G85" i="1"/>
  <c r="G84" i="1"/>
  <c r="I84" i="1"/>
  <c r="J84" i="1"/>
  <c r="G83" i="1"/>
  <c r="G82" i="1"/>
  <c r="I82" i="1"/>
  <c r="G81" i="1"/>
  <c r="G80" i="1"/>
  <c r="I80" i="1"/>
  <c r="J80" i="1"/>
  <c r="G79" i="1"/>
  <c r="J79" i="1" s="1"/>
  <c r="G78" i="1"/>
  <c r="I78" i="1"/>
  <c r="G77" i="1"/>
  <c r="I77" i="1" s="1"/>
  <c r="J77" i="1" s="1"/>
  <c r="G76" i="1"/>
  <c r="G75" i="1"/>
  <c r="G74" i="1"/>
  <c r="I74" i="1" s="1"/>
  <c r="J74" i="1" s="1"/>
  <c r="G73" i="1"/>
  <c r="G72" i="1"/>
  <c r="J72" i="1" s="1"/>
  <c r="I72" i="1"/>
  <c r="G71" i="1"/>
  <c r="G70" i="1"/>
  <c r="I70" i="1"/>
  <c r="J70" i="1" s="1"/>
  <c r="G69" i="1"/>
  <c r="G68" i="1"/>
  <c r="I68" i="1"/>
  <c r="J68" i="1"/>
  <c r="G67" i="1"/>
  <c r="I67" i="1" s="1"/>
  <c r="J67" i="1" s="1"/>
  <c r="G66" i="1"/>
  <c r="I66" i="1"/>
  <c r="G65" i="1"/>
  <c r="G64" i="1"/>
  <c r="I64" i="1"/>
  <c r="J64" i="1"/>
  <c r="G63" i="1"/>
  <c r="I63" i="1" s="1"/>
  <c r="G62" i="1"/>
  <c r="I62" i="1" s="1"/>
  <c r="G61" i="1"/>
  <c r="G60" i="1"/>
  <c r="I60" i="1"/>
  <c r="J60" i="1"/>
  <c r="G59" i="1"/>
  <c r="J59" i="1" s="1"/>
  <c r="G58" i="1"/>
  <c r="I58" i="1" s="1"/>
  <c r="G57" i="1"/>
  <c r="G56" i="1"/>
  <c r="G55" i="1"/>
  <c r="G54" i="1"/>
  <c r="I54" i="1" s="1"/>
  <c r="J54" i="1" s="1"/>
  <c r="G53" i="1"/>
  <c r="G52" i="1"/>
  <c r="J52" i="1" s="1"/>
  <c r="I52" i="1"/>
  <c r="G51" i="1"/>
  <c r="I51" i="1" s="1"/>
  <c r="G50" i="1"/>
  <c r="I50" i="1" s="1"/>
  <c r="G49" i="1"/>
  <c r="G48" i="1"/>
  <c r="G47" i="1"/>
  <c r="G46" i="1"/>
  <c r="I46" i="1"/>
  <c r="J46" i="1" s="1"/>
  <c r="G45" i="1"/>
  <c r="G44" i="1"/>
  <c r="I44" i="1"/>
  <c r="J44" i="1"/>
  <c r="G43" i="1"/>
  <c r="J43" i="1" s="1"/>
  <c r="I43" i="1"/>
  <c r="G42" i="1"/>
  <c r="I42" i="1"/>
  <c r="J42" i="1" s="1"/>
  <c r="G41" i="1"/>
  <c r="G40" i="1"/>
  <c r="I40" i="1"/>
  <c r="J40" i="1"/>
  <c r="G39" i="1"/>
  <c r="G38" i="1"/>
  <c r="I38" i="1"/>
  <c r="G37" i="1"/>
  <c r="J37" i="1" s="1"/>
  <c r="G36" i="1"/>
  <c r="I36" i="1"/>
  <c r="J36" i="1"/>
  <c r="G35" i="1"/>
  <c r="I35" i="1" s="1"/>
  <c r="J35" i="1" s="1"/>
  <c r="G34" i="1"/>
  <c r="I34" i="1"/>
  <c r="G33" i="1"/>
  <c r="G32" i="1"/>
  <c r="G31" i="1"/>
  <c r="G30" i="1"/>
  <c r="I30" i="1" s="1"/>
  <c r="G29" i="1"/>
  <c r="G28" i="1"/>
  <c r="J28" i="1" s="1"/>
  <c r="I28" i="1"/>
  <c r="G27" i="1"/>
  <c r="G26" i="1"/>
  <c r="I26" i="1"/>
  <c r="J26" i="1" s="1"/>
  <c r="G25" i="1"/>
  <c r="G24" i="1"/>
  <c r="G23" i="1"/>
  <c r="I23" i="1" s="1"/>
  <c r="J23" i="1" s="1"/>
  <c r="G22" i="1"/>
  <c r="I22" i="1" s="1"/>
  <c r="G21" i="1"/>
  <c r="J21" i="1" s="1"/>
  <c r="G20" i="1"/>
  <c r="I20" i="1" s="1"/>
  <c r="J20" i="1" s="1"/>
  <c r="G19" i="1"/>
  <c r="G18" i="1"/>
  <c r="I18" i="1" s="1"/>
  <c r="J18" i="1" s="1"/>
  <c r="G17" i="1"/>
  <c r="J17" i="1" s="1"/>
  <c r="G16" i="1"/>
  <c r="G15" i="1"/>
  <c r="I15" i="1"/>
  <c r="J15" i="1" s="1"/>
  <c r="G14" i="1"/>
  <c r="I14" i="1" s="1"/>
  <c r="J14" i="1" s="1"/>
  <c r="G13" i="1"/>
  <c r="G12" i="1"/>
  <c r="G11" i="1"/>
  <c r="G10" i="1"/>
  <c r="G9" i="1"/>
  <c r="G8" i="1"/>
  <c r="I8" i="1"/>
  <c r="G7" i="1"/>
  <c r="J7" i="1" s="1"/>
  <c r="G6" i="1"/>
  <c r="I6" i="1" s="1"/>
  <c r="J6" i="1" s="1"/>
  <c r="G5" i="1"/>
  <c r="I31" i="1"/>
  <c r="J31" i="1"/>
  <c r="I79" i="1"/>
  <c r="J95" i="1"/>
  <c r="J127" i="1"/>
  <c r="I27" i="1"/>
  <c r="J27" i="1" s="1"/>
  <c r="I59" i="1"/>
  <c r="I47" i="1"/>
  <c r="J47" i="1"/>
  <c r="I83" i="1"/>
  <c r="J83" i="1" s="1"/>
  <c r="I115" i="1"/>
  <c r="J115" i="1"/>
  <c r="I139" i="1"/>
  <c r="J139" i="1" s="1"/>
  <c r="J91" i="1"/>
  <c r="J123" i="1"/>
  <c r="I11" i="1"/>
  <c r="J11" i="1" s="1"/>
  <c r="I75" i="1"/>
  <c r="J75" i="1" s="1"/>
  <c r="I7" i="1"/>
  <c r="I39" i="1"/>
  <c r="J39" i="1"/>
  <c r="I55" i="1"/>
  <c r="J55" i="1"/>
  <c r="I71" i="1"/>
  <c r="J71" i="1"/>
  <c r="I143" i="1"/>
  <c r="I102" i="1"/>
  <c r="J102" i="1" s="1"/>
  <c r="I122" i="1"/>
  <c r="I134" i="1"/>
  <c r="J134" i="1"/>
  <c r="I142" i="1"/>
  <c r="J78" i="1"/>
  <c r="J99" i="1"/>
  <c r="I98" i="1"/>
  <c r="J98" i="1"/>
  <c r="I106" i="1"/>
  <c r="J106" i="1" s="1"/>
  <c r="I110" i="1"/>
  <c r="J110" i="1" s="1"/>
  <c r="I118" i="1"/>
  <c r="J118" i="1"/>
  <c r="I138" i="1"/>
  <c r="J138" i="1" s="1"/>
  <c r="J34" i="1"/>
  <c r="J38" i="1"/>
  <c r="J66" i="1"/>
  <c r="J82" i="1"/>
  <c r="I5" i="1"/>
  <c r="J113" i="1"/>
  <c r="J121" i="1"/>
  <c r="J125" i="1"/>
  <c r="J133" i="1"/>
  <c r="I145" i="1"/>
  <c r="J145" i="1" s="1"/>
  <c r="I9" i="1"/>
  <c r="J9" i="1"/>
  <c r="I13" i="1"/>
  <c r="J13" i="1" s="1"/>
  <c r="I17" i="1"/>
  <c r="I21" i="1"/>
  <c r="I25" i="1"/>
  <c r="J25" i="1"/>
  <c r="I29" i="1"/>
  <c r="J29" i="1" s="1"/>
  <c r="I33" i="1"/>
  <c r="J33" i="1"/>
  <c r="I37" i="1"/>
  <c r="I41" i="1"/>
  <c r="J41" i="1"/>
  <c r="I45" i="1"/>
  <c r="J45" i="1" s="1"/>
  <c r="I53" i="1"/>
  <c r="J53" i="1" s="1"/>
  <c r="I57" i="1"/>
  <c r="J57" i="1"/>
  <c r="I69" i="1"/>
  <c r="J69" i="1" s="1"/>
  <c r="I73" i="1"/>
  <c r="J73" i="1"/>
  <c r="I85" i="1"/>
  <c r="J85" i="1" s="1"/>
  <c r="I89" i="1"/>
  <c r="J89" i="1"/>
  <c r="I93" i="1"/>
  <c r="J93" i="1" s="1"/>
  <c r="J5" i="1"/>
  <c r="I119" i="1" l="1"/>
  <c r="J119" i="1" s="1"/>
  <c r="I114" i="1"/>
  <c r="J114" i="1" s="1"/>
  <c r="J96" i="1"/>
  <c r="J87" i="1"/>
  <c r="J62" i="1"/>
  <c r="I61" i="1"/>
  <c r="J61" i="1" s="1"/>
  <c r="J58" i="1"/>
  <c r="J51" i="1"/>
  <c r="I49" i="1"/>
  <c r="J49" i="1" s="1"/>
  <c r="I48" i="1"/>
  <c r="J48" i="1" s="1"/>
  <c r="I24" i="1"/>
  <c r="J24" i="1" s="1"/>
  <c r="J22" i="1"/>
  <c r="I19" i="1"/>
  <c r="J19" i="1" s="1"/>
  <c r="J8" i="1"/>
  <c r="J128" i="1"/>
  <c r="J135" i="1"/>
  <c r="J142" i="1"/>
  <c r="J140" i="1"/>
  <c r="G149" i="1"/>
  <c r="J16" i="1"/>
  <c r="J94" i="1"/>
  <c r="J50" i="1"/>
  <c r="J30" i="1"/>
  <c r="I81" i="1"/>
  <c r="J81" i="1" s="1"/>
  <c r="I65" i="1"/>
  <c r="J65" i="1" s="1"/>
  <c r="J117" i="1"/>
  <c r="I126" i="1"/>
  <c r="J126" i="1" s="1"/>
  <c r="I103" i="1"/>
  <c r="J103" i="1" s="1"/>
  <c r="J63" i="1"/>
  <c r="I10" i="1"/>
  <c r="J10" i="1" s="1"/>
  <c r="I12" i="1"/>
  <c r="J12" i="1" s="1"/>
  <c r="I16" i="1"/>
  <c r="I32" i="1"/>
  <c r="J32" i="1" s="1"/>
  <c r="I56" i="1"/>
  <c r="J56" i="1" s="1"/>
  <c r="I76" i="1"/>
  <c r="J76" i="1" s="1"/>
  <c r="I90" i="1"/>
  <c r="J90" i="1" s="1"/>
  <c r="I100" i="1"/>
  <c r="J100" i="1" s="1"/>
  <c r="I132" i="1"/>
  <c r="J132" i="1" s="1"/>
  <c r="I144" i="1"/>
  <c r="J144" i="1" s="1"/>
  <c r="J137" i="1"/>
  <c r="J149" i="1" l="1"/>
  <c r="I149" i="1"/>
</calcChain>
</file>

<file path=xl/comments1.xml><?xml version="1.0" encoding="utf-8"?>
<comments xmlns="http://schemas.openxmlformats.org/spreadsheetml/2006/main">
  <authors>
    <author>administracja</author>
  </authors>
  <commentList>
    <comment ref="B138" authorId="0">
      <text>
        <r>
          <rPr>
            <b/>
            <sz val="9"/>
            <color indexed="81"/>
            <rFont val="Tahoma"/>
            <family val="2"/>
            <charset val="238"/>
          </rPr>
          <t>administracja: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<sst xmlns="http://schemas.openxmlformats.org/spreadsheetml/2006/main" count="516" uniqueCount="312">
  <si>
    <t>pieczęć Wykonawcy</t>
  </si>
  <si>
    <t>Lp.</t>
  </si>
  <si>
    <t>Nazwa</t>
  </si>
  <si>
    <t>Wymagania</t>
  </si>
  <si>
    <t>J. miary</t>
  </si>
  <si>
    <t>Ilość  umowna</t>
  </si>
  <si>
    <t xml:space="preserve">Cena netto [zł] </t>
  </si>
  <si>
    <t>Wartość netto [zł] [5x6]</t>
  </si>
  <si>
    <t>VAT wartość [zł][7x8]</t>
  </si>
  <si>
    <t>Wartość brutto [zł][7+9]</t>
  </si>
  <si>
    <t>Uwagi</t>
  </si>
  <si>
    <t>Blok makulaturowy A4</t>
  </si>
  <si>
    <t>wykonany z papieru zeszytowego w kratkę. Spód bloku tekturowy, A-4, 100 kart.</t>
  </si>
  <si>
    <t>szt.</t>
  </si>
  <si>
    <t>Blok makulaturowy A5</t>
  </si>
  <si>
    <t>wykonany z papieru zeszytowego w kratkę. Spód bloku tekturowy, A-5, 100 kart.</t>
  </si>
  <si>
    <t>Cienkopis kolor</t>
  </si>
  <si>
    <t>Cienkopis kulkowy</t>
  </si>
  <si>
    <t xml:space="preserve">Długopis </t>
  </si>
  <si>
    <t>Długopis zwykły</t>
  </si>
  <si>
    <t>Długopis żelowy</t>
  </si>
  <si>
    <t>A5, bl = min 80k, dwustronny (z przeniesieniem na 2 str.)</t>
  </si>
  <si>
    <t>Druk- „Polecenie wyjazdu delegacja”</t>
  </si>
  <si>
    <t>A5,  w bloczku nie mniej niż 80 kartek</t>
  </si>
  <si>
    <t>bl.</t>
  </si>
  <si>
    <r>
      <t>Druk K85 - roczna karta ewidencji obecności w pracy</t>
    </r>
    <r>
      <rPr>
        <sz val="8"/>
        <rFont val="Arial"/>
        <family val="2"/>
        <charset val="238"/>
      </rPr>
      <t/>
    </r>
  </si>
  <si>
    <t>bloczek A5, min 100 k, (oznaczenie stolgraf)</t>
  </si>
  <si>
    <t>bl</t>
  </si>
  <si>
    <t>A6, bl = min. 100k</t>
  </si>
  <si>
    <t>A4, samokopiujący, blok = min 80k.</t>
  </si>
  <si>
    <t>A6, bl = min 80k</t>
  </si>
  <si>
    <t>Druk-„Karta drogowa ”</t>
  </si>
  <si>
    <t>Dziennik korespondencyjny</t>
  </si>
  <si>
    <t>A4, twarda oprawa, zszywane kartki, min. 96 kartek</t>
  </si>
  <si>
    <t>Dziennik korespondencyjny (gruby)</t>
  </si>
  <si>
    <t>Dziurkacz biurowy</t>
  </si>
  <si>
    <t>Dziurkacz biurowy duży</t>
  </si>
  <si>
    <t>minimum 60 kartek, WYTRZYMAŁY ( elementy mechaniczne metalowe)</t>
  </si>
  <si>
    <t>Etykiety samoprzylepne białe - małe</t>
  </si>
  <si>
    <t>"adresowe", wymiary 70x37mm ( dop. +-2mm) op= 100 arkuszy A4, do druku laserowego</t>
  </si>
  <si>
    <t>op</t>
  </si>
  <si>
    <t>Etykiety samoprzylepne białe - średnie</t>
  </si>
  <si>
    <t>"adresowe", wymiary 105x48mm ( dop. +-2mm) op= 100 arkuszy A4, do druku laserowego</t>
  </si>
  <si>
    <t>Etykiety samoprzylepne białe - duże</t>
  </si>
  <si>
    <t>"adresowe", wymiary 105x74mm ( dop. +-2mm) op= 100 arkuszy A4, do druku laserowego</t>
  </si>
  <si>
    <t>Etykiety samoprzylepne białe - całe A4</t>
  </si>
  <si>
    <t>op= 100 arkuszy A4, całe - nie dzielone, do druku laserowego</t>
  </si>
  <si>
    <t>Etykiety samoprzylepne, białe</t>
  </si>
  <si>
    <t>wymiary 60x60mm, mocny klej kauczukowy, możliwość pisania i opieczętrowania etykiety (papier GLOSS -T ew. MAT-U , op= 10 tys. szt, może być na rolce) do  zaklejania otworów pobrania próby na papierowych woreczkach - być może zakurzonych, miękkie podłoże ( ew. kontakt do sprawdzonej wersji marianski.wieslaw@ppuhbart.pl)</t>
  </si>
  <si>
    <t>Etykiety znamionowe srebrne</t>
  </si>
  <si>
    <t>Flamastry kolorowe</t>
  </si>
  <si>
    <t>Folia do laminarki A4</t>
  </si>
  <si>
    <t>op=100 ark, A4, grubość 100 mikronow</t>
  </si>
  <si>
    <t>op.</t>
  </si>
  <si>
    <t>Foliopis cienki</t>
  </si>
  <si>
    <t>Foliopis gruby</t>
  </si>
  <si>
    <t>Grzbiety do bindowania wsuwane 6mm</t>
  </si>
  <si>
    <t>op=100szt</t>
  </si>
  <si>
    <t>Grzebiety do bindowania plast. 10mm</t>
  </si>
  <si>
    <t>10 mm, op=100szt</t>
  </si>
  <si>
    <t>Grzebiety do bindowania plast. 12mm</t>
  </si>
  <si>
    <t>12 mm, op=100szt</t>
  </si>
  <si>
    <t>Grzebiety do bindowania plast. 24mm</t>
  </si>
  <si>
    <t>Grzebiety do bindowania plast. 8mm</t>
  </si>
  <si>
    <t>8 mm, op=100szt</t>
  </si>
  <si>
    <t xml:space="preserve">Gumka do mazania </t>
  </si>
  <si>
    <t>Gumka recepturka</t>
  </si>
  <si>
    <t>kg</t>
  </si>
  <si>
    <t xml:space="preserve">Kalendarz biurkowy </t>
  </si>
  <si>
    <t>Kalendarz książkowy</t>
  </si>
  <si>
    <t>Kalendarz ścienny</t>
  </si>
  <si>
    <t>Karta do bindowania A4 - tył karton</t>
  </si>
  <si>
    <t xml:space="preserve">Klej biurowy w tubie </t>
  </si>
  <si>
    <t xml:space="preserve"> min. 50g</t>
  </si>
  <si>
    <t>Klej w sztyfcie</t>
  </si>
  <si>
    <t>Klips biurowe do papieru  15 mm</t>
  </si>
  <si>
    <t>wykonane ze sprężystego metalu, op=12 szt</t>
  </si>
  <si>
    <t>Klipsy biurowe do papieru 19mm</t>
  </si>
  <si>
    <t>Koperta bąbelkowa</t>
  </si>
  <si>
    <t>op=100 szt., wymiary wewnętrzne minimum 220x340</t>
  </si>
  <si>
    <t xml:space="preserve">Koperta bąbelkowa </t>
  </si>
  <si>
    <t>op=100 szt., wymiary wewnętrzne minimum 150x215</t>
  </si>
  <si>
    <t>op=250 szt.</t>
  </si>
  <si>
    <t>op=500 szt.</t>
  </si>
  <si>
    <t>Koperty C-6 białe samoprzylepne</t>
  </si>
  <si>
    <t>op= 1000 szt.</t>
  </si>
  <si>
    <t>Korektor biały  (fluid z pędzelkiem)</t>
  </si>
  <si>
    <t>Korektor biały w długopisie</t>
  </si>
  <si>
    <t>Korektor biały w taśmie</t>
  </si>
  <si>
    <t xml:space="preserve">Kostka papierowa biała klejona </t>
  </si>
  <si>
    <t>rozmiar 80x80mm (+-5mm)</t>
  </si>
  <si>
    <t>Książka druków ścisłego zarachowania TYP K210</t>
  </si>
  <si>
    <t>A4, min. 40 kartek</t>
  </si>
  <si>
    <t>Linijka plastikowa 20 cm</t>
  </si>
  <si>
    <t>Linijka plastikowa 30 cm</t>
  </si>
  <si>
    <t>Notes -samoprzylepny duży kolor</t>
  </si>
  <si>
    <t xml:space="preserve">Notes samoprzylepny mini - kolor </t>
  </si>
  <si>
    <t xml:space="preserve">Nożyczki biurowe </t>
  </si>
  <si>
    <t xml:space="preserve">Ofertówka   A4  - miękka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</si>
  <si>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Ofertówka A4 - sztywna </t>
  </si>
  <si>
    <t>Ołówek automatyczny</t>
  </si>
  <si>
    <t xml:space="preserve">Ołówek z gumką </t>
  </si>
  <si>
    <t>twardość HB</t>
  </si>
  <si>
    <t>Papier biały ozdobny A4</t>
  </si>
  <si>
    <t>Papier kolorowy ozdobny A4</t>
  </si>
  <si>
    <t xml:space="preserve">Papier do faxu w rolkach </t>
  </si>
  <si>
    <t>rolek</t>
  </si>
  <si>
    <t>Papier do kserokopiarki A3</t>
  </si>
  <si>
    <t>ryza</t>
  </si>
  <si>
    <t>Papier do kserokopiarki A4</t>
  </si>
  <si>
    <t>Papier pakowy – szary w arkuszach</t>
  </si>
  <si>
    <t>Papier toaletowy duży</t>
  </si>
  <si>
    <t>rolka fi 170-200mm x min 110 mb z tuleją wewnętrzną  fi min 60mm</t>
  </si>
  <si>
    <t>Papier toaletowy mały</t>
  </si>
  <si>
    <t>Pinezki tablicowe</t>
  </si>
  <si>
    <t>Pinezki zwykłe metalowe</t>
  </si>
  <si>
    <t>op=50 szt</t>
  </si>
  <si>
    <t>Pocztowa książka nadawcza TYP P34</t>
  </si>
  <si>
    <t>samokopiująca, A5, blok=100k</t>
  </si>
  <si>
    <t>Podkładka na biurko</t>
  </si>
  <si>
    <t>Poduszka do stempli</t>
  </si>
  <si>
    <t>nie mniejsza niż 90x60mm</t>
  </si>
  <si>
    <t xml:space="preserve">Przekładki do segregatora kartonowe A4 </t>
  </si>
  <si>
    <t>Przekładki kartonowe do segregatora</t>
  </si>
  <si>
    <t>Pudło kopertowe z tektury litej</t>
  </si>
  <si>
    <t xml:space="preserve">pudło archiwizacyjne, zgodne z zaleceniami Archiwów Państwowych, rozmiar 350x260x130mm, tektura bezkwasowa (odporna na wilgoć i owady) , bez zamków bocznych, ph &gt;8,0-9,5, gramatura 1300g/m2, rezerwa alkaiczna&gt;0,4 mol/kg
np. http://beskidplus.pl/?pudlo-archiwizacyjne-typu-kopertowego,33
</t>
  </si>
  <si>
    <t>Ręczniki kuchenne</t>
  </si>
  <si>
    <t>Ręczniki papierowe składane</t>
  </si>
  <si>
    <t>zgrz</t>
  </si>
  <si>
    <t>zgrzewka = 200 szt.,  250x230mm, zielone</t>
  </si>
  <si>
    <t xml:space="preserve">Rolki offsetowe 57mm </t>
  </si>
  <si>
    <t>dł. min 25m, do kalkulatorów, op=10 szt</t>
  </si>
  <si>
    <t>Rozszywacz do akt</t>
  </si>
  <si>
    <t>uniwersalny, do wszytskich rodzajów zszywek</t>
  </si>
  <si>
    <t>Rysiki do ołówka automatycznego</t>
  </si>
  <si>
    <t>Segregator A-4 waski</t>
  </si>
  <si>
    <t>A4, szer 25 mm +-5mm z kieszenią na etykietę</t>
  </si>
  <si>
    <t>Segregator A-4, sredni</t>
  </si>
  <si>
    <t>A4, szer 50 mm +- 5mm, mechanizm dźwigniowy, musi posiadać otwór na palec na grzbiecie i listwę metalową wzmacniającą dolną krawędź, kieszeń na etykietę</t>
  </si>
  <si>
    <t>Segregator A-4, szeroki</t>
  </si>
  <si>
    <t>Skoroszyt A4 PCV wpinany</t>
  </si>
  <si>
    <t xml:space="preserve">Skoroszyt kartonowy A-4 </t>
  </si>
  <si>
    <t>Skoroszyt kartonowy A-4 1/2</t>
  </si>
  <si>
    <t>Spinacze biurowe duże</t>
  </si>
  <si>
    <t>Spinacze biurowe małe</t>
  </si>
  <si>
    <t>Sznurek pakowy – szpagat</t>
  </si>
  <si>
    <t>Szufladka organizacyjna na dokumenty</t>
  </si>
  <si>
    <t>format A4, wys. ok. 60mm, dymne, możliwość składania w stosy</t>
  </si>
  <si>
    <t>Taśma klejąca biurowa 20 mm</t>
  </si>
  <si>
    <t>rol.</t>
  </si>
  <si>
    <t>Taśma klejąca biurowa dwustronna</t>
  </si>
  <si>
    <t>szer ok. 20mm x min 30mb</t>
  </si>
  <si>
    <t>Taśma klejąca piankowa dwustronna</t>
  </si>
  <si>
    <t>szer ok. 20mm x min 30mb, gr. ok. 1mm</t>
  </si>
  <si>
    <t>Taśma pakowa</t>
  </si>
  <si>
    <t>Teczka  tekturowa A4 z rączką</t>
  </si>
  <si>
    <t>grubość min 40mm, powlekana pcv</t>
  </si>
  <si>
    <t>Teczka  z klipsem a4</t>
  </si>
  <si>
    <t>sztywna podkładka zamykana, klips metalowy, miejsce na długopis</t>
  </si>
  <si>
    <t>Teczka aktowa z nadrukiem</t>
  </si>
  <si>
    <t>spełniająca wymagania określone w rozporządzeniu Prezesa RM z dn. 18.01.2011 r. dot. instrukcji kancelaryjnej,
wymiary 320x230x50, bezkwasowa, karton: - biały, ph&gt;7.5, - gramatura min. 240g/m², - rezerwa alkaiczna &gt;0,4 mol/kg, - 100% celulozy, klej: - atest PAT, - bezkwasowy o ph&gt;7,0, tasiemka wykonana z niebielonej surówki bawełnianej  (np. http://beskidplus.pl/?teczka-aktowa-z-nadrukiem,291)</t>
  </si>
  <si>
    <t>Teczka wiązana biała</t>
  </si>
  <si>
    <t xml:space="preserve">bezkwasowa, wymiary 320x250x35, karton biały: -ph.7,5, - gramatura min. 240g/m², - rezerwa alkaiczna &gt;0,4 mol/kg, atest ISO 9706, - 100% celulozy, klej: - atest PAT, - bezkwasowy o ph&gt;7,0, tasiemka wykonana z niebielonej surówki bawełnianej  (np. http://beskidplus.pl/?teczka-aktowa-z-nadrukiem,291)  </t>
  </si>
  <si>
    <t xml:space="preserve">TECZKA harmonijkowa na dokumenty z przegródkami </t>
  </si>
  <si>
    <t>min 12 przegródek, wykonana z trwałego materiału np. PP,  zamykana ( na gumkę/klips/rzep itp.)</t>
  </si>
  <si>
    <t>Teczka kartonowa A4 wiązana</t>
  </si>
  <si>
    <t>Teczka kartonowa A4 z gumką</t>
  </si>
  <si>
    <t>Teczka tekturowa A4 na rzep</t>
  </si>
  <si>
    <t>grubość min 35mm, powlekana pcv, skrzydłowa</t>
  </si>
  <si>
    <t xml:space="preserve">Temperówka metalowa </t>
  </si>
  <si>
    <t>Tusz do stempli czerwony</t>
  </si>
  <si>
    <t>op=25szt</t>
  </si>
  <si>
    <t xml:space="preserve">Wkłady do długopisów </t>
  </si>
  <si>
    <t>Wkłady do długopisów zwykłych</t>
  </si>
  <si>
    <t xml:space="preserve">Wkłady do długopisów żelowych </t>
  </si>
  <si>
    <t>Woreczki strunowe duże</t>
  </si>
  <si>
    <t>250x300mm +-20mm, 1op=100szt</t>
  </si>
  <si>
    <t>Woreczki strunowe małe</t>
  </si>
  <si>
    <t>100x150mm, 1op=100szt</t>
  </si>
  <si>
    <t>Woreczki strunowe średnie</t>
  </si>
  <si>
    <t>150x200mm +-20mm, 1op=100szt</t>
  </si>
  <si>
    <t>Worek polipropylenowy</t>
  </si>
  <si>
    <t>Worki na śmieci 120l</t>
  </si>
  <si>
    <t>Worki na śmieci 80 l</t>
  </si>
  <si>
    <t>op=20szt</t>
  </si>
  <si>
    <t>Worki na śmieci 35l</t>
  </si>
  <si>
    <t>op=50szt</t>
  </si>
  <si>
    <t>Worki na śmieci 60l</t>
  </si>
  <si>
    <t>Worki strunowe - b. duże</t>
  </si>
  <si>
    <t>300x400mm  +- 30mm ,op 100szt</t>
  </si>
  <si>
    <t>Wzmocnienie do dziurek</t>
  </si>
  <si>
    <t xml:space="preserve">samoprzylepne pierścienie wzmacniające otwory do segregatora, wykonane z folii PP, zapobiegają przerywaniu dokumentów dziurkowanych, automatycznie odklejane pierścienie podczas wysuwania z podajnika, szerkość min. 15 mm, kolor przeźroczysty, op=500szt.
</t>
  </si>
  <si>
    <t>Zakładki indeksujące kolorowe samoprzylepne</t>
  </si>
  <si>
    <t>w opak. min 4 kolory - każdy po 50 szt, wymiary min 20x50mm</t>
  </si>
  <si>
    <t xml:space="preserve">Zakreślacz </t>
  </si>
  <si>
    <t>twarda oprawa</t>
  </si>
  <si>
    <t>Zeszyt A5 krata, 32 kartk.</t>
  </si>
  <si>
    <t>Zszywacz biurowy 30</t>
  </si>
  <si>
    <t>Zszywki 24/6</t>
  </si>
  <si>
    <t>Zwilżacze biurowe (na wodę)</t>
  </si>
  <si>
    <t>Razem</t>
  </si>
  <si>
    <t>ilość zszywanych kartek: 30 zszywki: 24/6 - 26/6 maksymalna głębokość wsuwania kartek: 65 mm ilość zszywek w magazynku: 150 wykonany z metalu - wykończenia z tworzywa</t>
  </si>
  <si>
    <t>miękka okładka</t>
  </si>
  <si>
    <t>Zeszyt/Brulion  A4 krata 96 kartk</t>
  </si>
  <si>
    <t>Zeszyt/Brulion A5 krata, 96 kartk.</t>
  </si>
  <si>
    <t xml:space="preserve">op=20szt lub 25 szt, mocne </t>
  </si>
  <si>
    <t>wykonany z metalu, dziurkuje jednorazowo min. 20 kartek, wyposażony w ogranicznik formatu, rozstaw otworów 80 mm</t>
  </si>
  <si>
    <t>różne kolory, grubość 60 mm</t>
  </si>
  <si>
    <t>Karta/Okładka do bindowania A4 - przód folia</t>
  </si>
  <si>
    <t>Klips biurowy 32 mm</t>
  </si>
  <si>
    <t xml:space="preserve">Koperty HK C-5 białe </t>
  </si>
  <si>
    <t xml:space="preserve">Koperty HK C-4 białe </t>
  </si>
  <si>
    <t>przezroczysta, podziałka mm</t>
  </si>
  <si>
    <t>całe metalowe, długość ostrza nie mniej 60 mm</t>
  </si>
  <si>
    <t>całe metalowe, długość ostrza nie mniej 100 mm</t>
  </si>
  <si>
    <t>op=100 szt. , koszulka biurowa groszkowa segregatorowa typ U, wykonane z folii polipropylenowej o grubości min. 55 mic.</t>
  </si>
  <si>
    <t>op=25 szt., koszulka typ L, grubość 0,15 mm</t>
  </si>
  <si>
    <t>100% celulozy, dwuwarstwowy, kolor biały, długość 1 rolki 120 m +/- 7 %, rolka fi 170-200 mm  z tuleją wewnętrzną min. 60 mm</t>
  </si>
  <si>
    <t>tablicowe, typu beczułki, op.=50szt.</t>
  </si>
  <si>
    <t>250x230mm, celuloza, 3000 składek w kartonie, 2-WARSTWOWA, kolor biały</t>
  </si>
  <si>
    <t>pasujące do oferowanego ołówka automatycznego, HB,op min. 12 szt. Rysików, grubość 0,5 mm</t>
  </si>
  <si>
    <t>Długopis ekstremalny</t>
  </si>
  <si>
    <t>Klej Amos 22g , bezbarwny i bezwonny, zmywalny i niebrudzący, nie zawiera kwasów ani rozpuszczaliników, zgodny z normami ASTM oraz CE</t>
  </si>
  <si>
    <t>Pentel Fiesta AX125, gumowy uchwyt, grubość rysika 0,5mm</t>
  </si>
  <si>
    <t>papier termiczny, szer. 210mmx15m dł., zapakowany w folii</t>
  </si>
  <si>
    <t>Papier do drukarek, kserokopiarek i faksów, przeznaczony do dwustronnego druku czarnego i kolorowego, Ryza=500 ark, Gramatura : 80±2 g/m2,   białość: 161±2,   gładkość:180±50 cm3/min</t>
  </si>
  <si>
    <t>MOLA, 100% celulozy, dwuwarstwowy, kolor biały, długość 1 rolki min. 25mb, rolka fi 90-120 mm  z tuleją wewnętrzną min. 40 mm</t>
  </si>
  <si>
    <t>zawieszkowy do segregatora- metalowe oczka, gramatura nie mniej niż 250 g</t>
  </si>
  <si>
    <t>zawieszkowy do segregatora- metalowe oczka, gramatura nie mniej niż 250 g, przednia okładka "połówka"</t>
  </si>
  <si>
    <t>sznurek jutowy, 1,2 mm, 100g, szpula 110 m</t>
  </si>
  <si>
    <t>bezbarwna, 3/4 cala, 18mm x 10 m</t>
  </si>
  <si>
    <t>min 45mm x 50mb, brązowa</t>
  </si>
  <si>
    <t>gramatuta 250 g</t>
  </si>
  <si>
    <t>kolorowa, lakierowana, gramatura nie mniej niż 300 g</t>
  </si>
  <si>
    <t>Wąsy skoroszytowe</t>
  </si>
  <si>
    <t>wymiary min 50x85 cm ( +/- 2 cm), gramatura 53g (+/- 5g), ładowność 25 kg</t>
  </si>
  <si>
    <t>pasujące do oferowanych długopisów (poz. 9), kolory: niebieski,czarny, czerwony</t>
  </si>
  <si>
    <t>dł. linii ok. 2500 m , pasujące do oferowanych długopisów (poz. 5), kolory: niebieski ,czarny</t>
  </si>
  <si>
    <t>dł. linii pisania ok.1700 m, pasujące do oferowanych długopisów typu Pentel (poz. 6), kolory: niebieski, czarny</t>
  </si>
  <si>
    <t>pasujące do oferowanych długopisów (poz. 7), kolory: niebieski, czarny</t>
  </si>
  <si>
    <t>długopis automatyczny, wymienny wkład wielkopojemny typu Zenith, długość linii pisania ok. 2500 m, metalowa skuwka, kolory: niebieski, czarny</t>
  </si>
  <si>
    <t>długopis klasyczny, wymienny wkład, długość linii pisania ok.1700 m, grubość końcówki ok.0,7mm, końcówka „niklowane srebro”, kulka ze stali hartowanej, grubość linii pisania ok. 0,27 mm, zawartość tuszu &gt;=0,3 g – olejowy, kolor: niebieski, czarny Certyfikat produktu: ISO12757-1</t>
  </si>
  <si>
    <t>długopis przeznaczony do pisania w ekstremalnych warunkach, szczególnie po wilgotnym papierze/bibule, średnica kulki piszącej 0,7mm +/-0,1mm, grubość lini pisania 0,3mm +/-0,1mm,  kolor  linii czarny</t>
  </si>
  <si>
    <r>
      <rPr>
        <b/>
        <sz val="11"/>
        <color indexed="8"/>
        <rFont val="Times New Roman"/>
        <family val="1"/>
        <charset val="238"/>
      </rPr>
      <t>Etykiety termotransferowe  białe samoprzylepn</t>
    </r>
    <r>
      <rPr>
        <sz val="11"/>
        <color indexed="8"/>
        <rFont val="Times New Roman"/>
        <family val="1"/>
        <charset val="238"/>
      </rPr>
      <t>e  do drukarki GC420T</t>
    </r>
  </si>
  <si>
    <t>białe, papier matowy lub półmatowy,  wielkośc etykiety 75mmx25mm (lub 72mmx25mm), gilza 40mm, nawój 2000 szt. Etykiet</t>
  </si>
  <si>
    <t>Druk - Zwrotne potwierdzenie odbioru (pisma)</t>
  </si>
  <si>
    <t>przeznaczone dopisania na papierze, kolory: czerwony, niebieski, zielony, czarny</t>
  </si>
  <si>
    <t>Faktis S 20 biała, syntetyczna , miękka, bardzo dobre właściwości ścierające, nie brudzi, nie zostawia śladów na papierze, wymiary nie mniejsze niż : 50 x 20 x 10 mm</t>
  </si>
  <si>
    <t>Korektor OVAL ZIG-1000 (7ml), metalowa końcówka, grubość linii 1,6mm, szybkoschnący, niewidoczny na fotokopiach, formuła Ozone-Safe, nie zawiera PVC</t>
  </si>
  <si>
    <t>Korektor OVAL-QRM-506, obrotowy wkład, wygodny dla prawo i leworęcznych, posiada wymienny wkład, szerokość 5mm, długość 6m</t>
  </si>
  <si>
    <t>satyna, 250g/m2, op=250 ark</t>
  </si>
  <si>
    <t>satyna,  160g/m2, op=250 ark., kolor do wyboru</t>
  </si>
  <si>
    <t>Papier do drukarek i kserokopiarek  przeznaczony do dwustronnego druku czarnego i kolorowego, Ryza=500 ark, Gramatura : 80±2 g/m2,   białość: 161±2,   gładkość:180±50 cm3/min</t>
  </si>
  <si>
    <t>wymiary: 100x130 cm +/- 3 cm, 80±10 g/m2,</t>
  </si>
  <si>
    <t xml:space="preserve">wykonana ze stopu metalu ze stalowym ostrzem mocowanym wkrętem, wgłębienia na bokach ułatwiające trzymanie
</t>
  </si>
  <si>
    <r>
      <t xml:space="preserve">Druk - polecenie księgowania </t>
    </r>
    <r>
      <rPr>
        <b/>
        <sz val="11"/>
        <rFont val="Times New Roman"/>
        <family val="1"/>
        <charset val="238"/>
      </rPr>
      <t>TYP K167</t>
    </r>
  </si>
  <si>
    <r>
      <t xml:space="preserve">Druk rozliczenie zaliczki </t>
    </r>
    <r>
      <rPr>
        <b/>
        <sz val="11"/>
        <rFont val="Times New Roman"/>
        <family val="1"/>
        <charset val="238"/>
      </rPr>
      <t>TYP K114</t>
    </r>
  </si>
  <si>
    <r>
      <t xml:space="preserve">Druk spis z natury </t>
    </r>
    <r>
      <rPr>
        <b/>
        <sz val="11"/>
        <rFont val="Times New Roman"/>
        <family val="1"/>
        <charset val="238"/>
      </rPr>
      <t>TYP GM 140S</t>
    </r>
  </si>
  <si>
    <r>
      <t xml:space="preserve">Druk wniosek o zaliczkę </t>
    </r>
    <r>
      <rPr>
        <b/>
        <sz val="11"/>
        <rFont val="Times New Roman"/>
        <family val="1"/>
        <charset val="238"/>
      </rPr>
      <t>TYP K113</t>
    </r>
  </si>
  <si>
    <r>
      <t xml:space="preserve">Kalka </t>
    </r>
    <r>
      <rPr>
        <b/>
        <sz val="11"/>
        <rFont val="Times New Roman"/>
        <family val="1"/>
        <charset val="238"/>
      </rPr>
      <t>ołówkowa</t>
    </r>
    <r>
      <rPr>
        <sz val="11"/>
        <rFont val="Times New Roman"/>
        <family val="1"/>
        <charset val="238"/>
      </rPr>
      <t xml:space="preserve"> A4 </t>
    </r>
    <r>
      <rPr>
        <b/>
        <sz val="11"/>
        <rFont val="Times New Roman"/>
        <family val="1"/>
        <charset val="238"/>
      </rPr>
      <t>niebieska</t>
    </r>
  </si>
  <si>
    <t>do stempli ręcznych i poduszek mikro,  do stempli z gumowych lub polimerowych, zapewniający dobrą czytelność odbicia. Butelka z  aplikatorem tuszu poj.  30 ml.</t>
  </si>
  <si>
    <t>Zakreślacz Donau D- Text nietoksyczny tusz, gumowe boki obudowy, grbość linii pisania 1-5mm, długość linii pisania 200m</t>
  </si>
  <si>
    <t xml:space="preserve"> do zwilżania palców, wyposażony w gąbkę do nasączania wodą. </t>
  </si>
  <si>
    <r>
      <rPr>
        <b/>
        <sz val="11"/>
        <rFont val="Times New Roman"/>
        <family val="1"/>
        <charset val="238"/>
      </rPr>
      <t>Rystor</t>
    </r>
    <r>
      <rPr>
        <sz val="11"/>
        <rFont val="Times New Roman"/>
        <family val="1"/>
        <charset val="238"/>
      </rPr>
      <t>, tusz na bazie wody, fibrowa końcówka oprawiona w metal, dostepny w 30 kolorach, długość linii pisania 1200 m</t>
    </r>
  </si>
  <si>
    <r>
      <rPr>
        <b/>
        <sz val="11"/>
        <rFont val="Times New Roman"/>
        <family val="1"/>
        <charset val="238"/>
      </rPr>
      <t>Pentel BLN 105</t>
    </r>
    <r>
      <rPr>
        <sz val="11"/>
        <rFont val="Times New Roman"/>
        <family val="1"/>
        <charset val="238"/>
      </rPr>
      <t xml:space="preserve"> posiada płynny tusz żelowy, idelany dla osób leworęcznych, wymienny wkład, Grubość końcówki 0,5mm, końcówka stal nierdzewna, kulka węglik spiekany, grubość linii pisania 0,25mm, długość linii pisania 900m</t>
    </r>
  </si>
  <si>
    <r>
      <rPr>
        <b/>
        <sz val="11"/>
        <rFont val="Times New Roman"/>
        <family val="1"/>
        <charset val="238"/>
      </rPr>
      <t>Pentel BK 417</t>
    </r>
    <r>
      <rPr>
        <sz val="11"/>
        <rFont val="Times New Roman"/>
        <family val="1"/>
        <charset val="238"/>
      </rPr>
      <t xml:space="preserve"> automatyczny, posiada gumowy uchwyt, długość linii pisania 1500m, grubość końcówki 0,7mm, grubość linii pisania 0,27mm, kulka węglik wolframu</t>
    </r>
  </si>
  <si>
    <r>
      <rPr>
        <b/>
        <sz val="11"/>
        <rFont val="Times New Roman"/>
        <family val="1"/>
        <charset val="238"/>
      </rPr>
      <t>Pentel K437</t>
    </r>
    <r>
      <rPr>
        <sz val="11"/>
        <rFont val="Times New Roman"/>
        <family val="1"/>
        <charset val="238"/>
      </rPr>
      <t xml:space="preserve"> gumowy uchwyt, grubość końcówki 0,7mm, kulka węglik wolframu, końcówka stal nierdzewna, grubośc linii pisania 0,31mm, dlugość linii pisania 300m</t>
    </r>
  </si>
  <si>
    <r>
      <t>Typ</t>
    </r>
    <r>
      <rPr>
        <b/>
        <sz val="11"/>
        <rFont val="Times New Roman"/>
        <family val="1"/>
        <charset val="238"/>
      </rPr>
      <t xml:space="preserve"> SN 101, numerowane</t>
    </r>
    <r>
      <rPr>
        <sz val="11"/>
        <rFont val="Times New Roman"/>
        <family val="1"/>
        <charset val="238"/>
      </rPr>
      <t>, A5, bloczek min. 80 kartek</t>
    </r>
  </si>
  <si>
    <r>
      <t xml:space="preserve">A4, twarda oprawa, zszywane kartki, </t>
    </r>
    <r>
      <rPr>
        <b/>
        <sz val="11"/>
        <rFont val="Times New Roman"/>
        <family val="1"/>
        <charset val="238"/>
      </rPr>
      <t>min. 300 kartek</t>
    </r>
  </si>
  <si>
    <r>
      <t>rozm. min. 60 x 40 mm, op = min. 500 szt. etykietek,</t>
    </r>
    <r>
      <rPr>
        <b/>
        <sz val="11"/>
        <rFont val="Times New Roman"/>
        <family val="1"/>
        <charset val="238"/>
      </rPr>
      <t xml:space="preserve"> może być na rolce</t>
    </r>
  </si>
  <si>
    <r>
      <rPr>
        <b/>
        <sz val="11"/>
        <rFont val="Times New Roman"/>
        <family val="1"/>
        <charset val="238"/>
      </rPr>
      <t>Zweckform,</t>
    </r>
    <r>
      <rPr>
        <sz val="11"/>
        <rFont val="Times New Roman"/>
        <family val="1"/>
        <charset val="238"/>
      </rPr>
      <t xml:space="preserve"> 45,7 x 21,2mm x 48 , op=20 ark. np. L6009-20 </t>
    </r>
  </si>
  <si>
    <r>
      <rPr>
        <b/>
        <sz val="11"/>
        <rFont val="Times New Roman"/>
        <family val="1"/>
        <charset val="238"/>
      </rPr>
      <t>Rystor</t>
    </r>
    <r>
      <rPr>
        <sz val="11"/>
        <rFont val="Times New Roman"/>
        <family val="1"/>
        <charset val="238"/>
      </rPr>
      <t xml:space="preserve">, różne grubość linii pisania od 0,4 do 2,5mm do powierzchni gładkich, tusz wodoodporny oraz odporny na działanie promieni słonecznych, </t>
    </r>
  </si>
  <si>
    <r>
      <t xml:space="preserve">Marker UNI 320/380, niezmywalny, odporny na światło i wodę, piszący po szkle, plastiku </t>
    </r>
    <r>
      <rPr>
        <b/>
        <sz val="11"/>
        <rFont val="Times New Roman"/>
        <family val="1"/>
        <charset val="238"/>
      </rPr>
      <t>, grubość linii min. 2,5 mm ( lub więcej)</t>
    </r>
    <r>
      <rPr>
        <sz val="11"/>
        <rFont val="Times New Roman"/>
        <family val="1"/>
        <charset val="238"/>
      </rPr>
      <t>, preferowana końcówka ścięta/trapezowa kolor czarny</t>
    </r>
  </si>
  <si>
    <r>
      <t>1 op=25 arkuszy -</t>
    </r>
    <r>
      <rPr>
        <b/>
        <sz val="11"/>
        <rFont val="Times New Roman"/>
        <family val="1"/>
        <charset val="238"/>
      </rPr>
      <t>WYMAGANE dostarczenie w takich opakowaniach jednostkowych ze względu na konieczność podziału</t>
    </r>
  </si>
  <si>
    <r>
      <rPr>
        <b/>
        <sz val="11"/>
        <rFont val="Times New Roman"/>
        <family val="1"/>
        <charset val="238"/>
      </rPr>
      <t>przód</t>
    </r>
    <r>
      <rPr>
        <sz val="11"/>
        <rFont val="Times New Roman"/>
        <family val="1"/>
        <charset val="238"/>
      </rPr>
      <t>, przezroczysty PCV, op=100szt</t>
    </r>
  </si>
  <si>
    <r>
      <rPr>
        <b/>
        <sz val="11"/>
        <rFont val="Times New Roman"/>
        <family val="1"/>
        <charset val="238"/>
      </rPr>
      <t>tył</t>
    </r>
    <r>
      <rPr>
        <sz val="11"/>
        <rFont val="Times New Roman"/>
        <family val="1"/>
        <charset val="238"/>
      </rPr>
      <t>, karton kolor zielony, op=100szt</t>
    </r>
  </si>
  <si>
    <r>
      <t xml:space="preserve">Korektor </t>
    </r>
    <r>
      <rPr>
        <b/>
        <sz val="11"/>
        <rFont val="Times New Roman"/>
        <family val="1"/>
        <charset val="238"/>
      </rPr>
      <t>Donau</t>
    </r>
    <r>
      <rPr>
        <sz val="11"/>
        <rFont val="Times New Roman"/>
        <family val="1"/>
        <charset val="238"/>
      </rPr>
      <t xml:space="preserve"> w płynie na bazie rozpuszczalnika, wewnątrz kulka ułatwiająca mieszanie, pojemność 20ml </t>
    </r>
  </si>
  <si>
    <r>
      <t xml:space="preserve"> A4, boczne indeksy max 10 szt (perforowane lub z linią cięcia umożliwiającą łatwe i szybkie dostosowanie przekładki do indywidualnych potrzeb) </t>
    </r>
    <r>
      <rPr>
        <b/>
        <u/>
        <sz val="11"/>
        <rFont val="Times New Roman"/>
        <family val="1"/>
        <charset val="238"/>
      </rPr>
      <t>z możliowścią ich opisu</t>
    </r>
    <r>
      <rPr>
        <sz val="11"/>
        <rFont val="Times New Roman"/>
        <family val="1"/>
        <charset val="238"/>
      </rPr>
      <t>, op=100 sztuk lub przekładki z indeksem do opisu</t>
    </r>
  </si>
  <si>
    <r>
      <t xml:space="preserve">A4, szer 70 mm +-5mm, mechanizm dźwigniowy, musi posiadać otwór na palec na grzbiecie i listwę metalową wzmacniającą dolną krawędź, kieszeń na </t>
    </r>
    <r>
      <rPr>
        <b/>
        <sz val="11"/>
        <rFont val="Times New Roman"/>
        <family val="1"/>
        <charset val="238"/>
      </rPr>
      <t>dwustronną</t>
    </r>
    <r>
      <rPr>
        <sz val="11"/>
        <rFont val="Times New Roman"/>
        <family val="1"/>
        <charset val="238"/>
      </rPr>
      <t xml:space="preserve"> etykietę</t>
    </r>
  </si>
  <si>
    <r>
      <t xml:space="preserve">przód przezroczysty, tył kolor, </t>
    </r>
    <r>
      <rPr>
        <b/>
        <sz val="11"/>
        <rFont val="Times New Roman"/>
        <family val="1"/>
        <charset val="238"/>
      </rPr>
      <t>do wpinania do segregatora</t>
    </r>
  </si>
  <si>
    <t xml:space="preserve"> wymagana próbka (bez karty produktu)</t>
  </si>
  <si>
    <t>zw</t>
  </si>
  <si>
    <t>VAT stawka</t>
  </si>
  <si>
    <t>wymagana próbka wraz z kartą produktu</t>
  </si>
  <si>
    <t>wymagana próbka (bez karty produktu)</t>
  </si>
  <si>
    <t>X</t>
  </si>
  <si>
    <t>L.p</t>
  </si>
  <si>
    <t>Pozycja</t>
  </si>
  <si>
    <r>
      <t xml:space="preserve">A4, boczne indeksy max 10 szt (perforowane lub z linią cięcia umożliwiającą łatwe i szybkie dostosowanie przekładki do indywidualnych potrzeb) </t>
    </r>
    <r>
      <rPr>
        <b/>
        <u/>
        <sz val="11"/>
        <rFont val="Times New Roman"/>
        <family val="1"/>
        <charset val="238"/>
      </rPr>
      <t>z możliowścią ich opisu</t>
    </r>
    <r>
      <rPr>
        <sz val="11"/>
        <rFont val="Times New Roman"/>
        <family val="1"/>
        <charset val="238"/>
      </rPr>
      <t>, op=100 sztuk lub przekładki z indeksem do opisu</t>
    </r>
  </si>
  <si>
    <t>ilość zszywanych kartek: 20-30, obsługuje zszywki: 24/6 - 26/6, wykonany z metalu - wykończenia z tworzywa, zszywania otwarte, zamknięte i tapicerskie</t>
  </si>
  <si>
    <t xml:space="preserve">Zszywacz biurowy </t>
  </si>
  <si>
    <r>
      <t>Potwierdzenie odbioru pisma na zasadach</t>
    </r>
    <r>
      <rPr>
        <sz val="11"/>
        <rFont val="Times New Roman"/>
        <family val="1"/>
        <charset val="238"/>
      </rPr>
      <t xml:space="preserve"> Kodeksu Postępowania Administracyjnego, Druk o wymiarach 160 x 100 mm, po oderwaniu 140 x 100 mm, wykonany na </t>
    </r>
    <r>
      <rPr>
        <b/>
        <sz val="11"/>
        <rFont val="Times New Roman"/>
        <family val="1"/>
        <charset val="238"/>
      </rPr>
      <t>papierze białym</t>
    </r>
    <r>
      <rPr>
        <sz val="11"/>
        <rFont val="Times New Roman"/>
        <family val="1"/>
        <charset val="238"/>
      </rPr>
      <t xml:space="preserve"> o gramaturze 170 g/m (wymogi Poczty Polskiej 140-200 g/m). Po bokach znajdują się sperforowane listwy boczne zaopatrzone w pasek klejowy o szerokości 5mm, op.=1000szt.</t>
    </r>
  </si>
  <si>
    <t>op=100 szt., koszulka biurowa groszkowa segregatorowa typ U, wykonana z folii polipropylenowej o grubości min. 55 mic.</t>
  </si>
  <si>
    <t>rozmiar min 76x76mm, ilość kartek 100, kolory neonowe/mix kolorów</t>
  </si>
  <si>
    <t>rozmiar 51x38 mm (+-3mm), ilość kartek 100, kolory neonowe/mix kolorów</t>
  </si>
  <si>
    <t xml:space="preserve">Podkład na biurko typu Bantex, przeźroczysty, z kieszenią wymaiary 440x630 </t>
  </si>
  <si>
    <r>
      <t xml:space="preserve">z kolorowego </t>
    </r>
    <r>
      <rPr>
        <b/>
        <sz val="11"/>
        <rFont val="Times New Roman"/>
        <family val="1"/>
        <charset val="238"/>
      </rPr>
      <t>kartonu</t>
    </r>
    <r>
      <rPr>
        <sz val="11"/>
        <rFont val="Times New Roman"/>
        <family val="1"/>
        <charset val="238"/>
      </rPr>
      <t>, w opakowaniu różne kolory, format min 240x100mm , op=100szt</t>
    </r>
  </si>
  <si>
    <r>
      <t xml:space="preserve">typu </t>
    </r>
    <r>
      <rPr>
        <b/>
        <sz val="11"/>
        <rFont val="Times New Roman"/>
        <family val="1"/>
        <charset val="238"/>
      </rPr>
      <t>MOLA</t>
    </r>
    <r>
      <rPr>
        <sz val="11"/>
        <rFont val="Times New Roman"/>
        <family val="1"/>
        <charset val="238"/>
      </rPr>
      <t>, dwuwarstwowy 230mm+/-20,  fi max 11 cm</t>
    </r>
  </si>
  <si>
    <t>A4, szer 70 mm +-5mm, mechanizm dźwigniowy, musi posiadać otwór na palec na grzbiecie i listwę metalową wzmacniającą dolną krawędź, kieszeń na dwustronną etykietę</t>
  </si>
  <si>
    <t>50 mm, op=100szt., okrągłe</t>
  </si>
  <si>
    <t>25-28 mm, op=100szt.</t>
  </si>
  <si>
    <t>rozkładany, stojący nabiurkowy, na stronie 7 dni, na 2019 rok , rozmiar nie mniejszy niż 14x20 cm</t>
  </si>
  <si>
    <t>A5, z częścią teleadresową, 1 dzień – 1 cała strona na notatki, na 2019 rok</t>
  </si>
  <si>
    <t>ścienny trójdzielny, na 2019 rok</t>
  </si>
  <si>
    <t>Załącznik 1B</t>
  </si>
  <si>
    <t>Płyn do mycia naczyń</t>
  </si>
  <si>
    <t>Mydło do rąk w płynie</t>
  </si>
  <si>
    <t>Domestos, zawiera aktywny chlor, działa także poniżej linii wody, poj. 750 ml</t>
  </si>
  <si>
    <t>Płyn do czyszcznia toalet</t>
  </si>
  <si>
    <t>Ludwik, poj. 5000 ml</t>
  </si>
  <si>
    <t xml:space="preserve">w formie mieszaniny łagodnych substancji myjących oraz składników chroniących skórę, wydajny w użyciu, gęsta konsystencja zapobiega samoistnemu wyciekaniu z dozownika </t>
  </si>
  <si>
    <t>Specyfikacja cenowa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</si>
</sst>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_z_ł"/>
    <numFmt numFmtId="165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Calibri"/>
      <family val="2"/>
      <charset val="238"/>
    </font>
    <font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11" fillId="0" borderId="0" xfId="0" applyFont="1"/>
    <xf numFmtId="164" fontId="11" fillId="0" borderId="0" xfId="0" applyNumberFormat="1" applyFont="1"/>
    <xf numFmtId="165" fontId="11" fillId="0" borderId="0" xfId="0" applyNumberFormat="1" applyFont="1"/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right" vertical="center" wrapText="1"/>
    </xf>
    <xf numFmtId="44" fontId="8" fillId="0" borderId="1" xfId="0" applyNumberFormat="1" applyFont="1" applyBorder="1" applyAlignment="1" applyProtection="1">
      <alignment horizontal="right" vertical="center" wrapText="1"/>
      <protection locked="0"/>
    </xf>
    <xf numFmtId="44" fontId="8" fillId="0" borderId="1" xfId="0" applyNumberFormat="1" applyFont="1" applyBorder="1" applyAlignment="1" applyProtection="1">
      <alignment horizontal="right" vertical="center"/>
    </xf>
    <xf numFmtId="0" fontId="8" fillId="2" borderId="1" xfId="0" applyFont="1" applyFill="1" applyBorder="1" applyAlignment="1" applyProtection="1">
      <alignment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right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right" vertical="center" wrapText="1"/>
    </xf>
    <xf numFmtId="4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1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4" fillId="0" borderId="0" xfId="0" applyFont="1"/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/>
    </xf>
    <xf numFmtId="0" fontId="11" fillId="0" borderId="0" xfId="0" applyFont="1" applyFill="1"/>
    <xf numFmtId="0" fontId="10" fillId="3" borderId="1" xfId="0" applyNumberFormat="1" applyFont="1" applyFill="1" applyBorder="1" applyAlignment="1" applyProtection="1">
      <alignment horizontal="center" vertical="center"/>
    </xf>
    <xf numFmtId="9" fontId="0" fillId="0" borderId="0" xfId="0" applyNumberFormat="1"/>
    <xf numFmtId="9" fontId="10" fillId="3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Protection="1"/>
    <xf numFmtId="0" fontId="8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164" fontId="8" fillId="0" borderId="0" xfId="0" applyNumberFormat="1" applyFont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8" fillId="0" borderId="1" xfId="0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horizontal="left" vertical="center" wrapText="1"/>
    </xf>
    <xf numFmtId="9" fontId="8" fillId="0" borderId="1" xfId="0" applyNumberFormat="1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right"/>
    </xf>
    <xf numFmtId="0" fontId="6" fillId="0" borderId="1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 applyProtection="1">
      <alignment horizontal="center" vertical="top"/>
    </xf>
    <xf numFmtId="0" fontId="14" fillId="0" borderId="0" xfId="0" applyFont="1" applyAlignment="1">
      <alignment horizontal="center"/>
    </xf>
  </cellXfs>
  <cellStyles count="1">
    <cellStyle name="Normalny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57"/>
  <sheetViews>
    <sheetView tabSelected="1" zoomScaleNormal="100" workbookViewId="0">
      <selection activeCell="C3" sqref="C3"/>
    </sheetView>
  </sheetViews>
  <sheetFormatPr defaultRowHeight="15" x14ac:dyDescent="0.25"/>
  <cols>
    <col min="1" max="1" width="4" style="7" bestFit="1" customWidth="1"/>
    <col min="2" max="2" width="26.42578125" style="7" customWidth="1"/>
    <col min="3" max="3" width="79.7109375" style="22" customWidth="1"/>
    <col min="4" max="4" width="7.140625" style="7" customWidth="1"/>
    <col min="5" max="5" width="7.28515625" style="7" customWidth="1"/>
    <col min="6" max="6" width="7.7109375" style="7" customWidth="1"/>
    <col min="7" max="7" width="11.7109375" style="8" customWidth="1"/>
    <col min="8" max="8" width="7.5703125" style="7" customWidth="1"/>
    <col min="9" max="9" width="13.28515625" style="7" customWidth="1"/>
    <col min="10" max="10" width="14.42578125" style="7" customWidth="1"/>
    <col min="11" max="11" width="16.7109375" style="7" customWidth="1"/>
    <col min="12" max="12" width="9.140625" style="7"/>
    <col min="13" max="13" width="9.28515625" style="7" bestFit="1" customWidth="1"/>
    <col min="14" max="16384" width="9.140625" style="7"/>
  </cols>
  <sheetData>
    <row r="1" spans="1:11" ht="48" customHeight="1" x14ac:dyDescent="0.35">
      <c r="A1" s="40" t="s">
        <v>0</v>
      </c>
      <c r="B1" s="41"/>
      <c r="C1" s="42" t="s">
        <v>311</v>
      </c>
      <c r="D1" s="43"/>
      <c r="E1" s="43"/>
      <c r="F1" s="43"/>
      <c r="G1" s="43"/>
      <c r="H1" s="43"/>
      <c r="I1" s="43"/>
      <c r="J1" s="43"/>
      <c r="K1" s="38" t="s">
        <v>304</v>
      </c>
    </row>
    <row r="2" spans="1:11" x14ac:dyDescent="0.25">
      <c r="A2" s="30"/>
      <c r="B2" s="30"/>
      <c r="C2" s="30"/>
      <c r="D2" s="31"/>
      <c r="E2" s="32"/>
      <c r="F2" s="32"/>
      <c r="G2" s="33"/>
      <c r="H2" s="34"/>
      <c r="I2" s="29"/>
      <c r="J2" s="29"/>
      <c r="K2" s="29"/>
    </row>
    <row r="3" spans="1:11" ht="44.25" customHeight="1" x14ac:dyDescent="0.25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8" t="s">
        <v>282</v>
      </c>
      <c r="I3" s="23" t="s">
        <v>8</v>
      </c>
      <c r="J3" s="23" t="s">
        <v>9</v>
      </c>
      <c r="K3" s="23" t="s">
        <v>10</v>
      </c>
    </row>
    <row r="4" spans="1:11" ht="14.25" customHeight="1" x14ac:dyDescent="0.25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6">
        <v>8</v>
      </c>
      <c r="I4" s="24">
        <v>9</v>
      </c>
      <c r="J4" s="24">
        <v>10</v>
      </c>
      <c r="K4" s="24">
        <v>11</v>
      </c>
    </row>
    <row r="5" spans="1:11" x14ac:dyDescent="0.25">
      <c r="A5" s="3">
        <v>1</v>
      </c>
      <c r="B5" s="3" t="s">
        <v>11</v>
      </c>
      <c r="C5" s="3" t="s">
        <v>12</v>
      </c>
      <c r="D5" s="10" t="s">
        <v>13</v>
      </c>
      <c r="E5" s="11">
        <v>30</v>
      </c>
      <c r="F5" s="12"/>
      <c r="G5" s="13">
        <f>ROUND(E5*F5,2)</f>
        <v>0</v>
      </c>
      <c r="H5" s="37">
        <v>0.23</v>
      </c>
      <c r="I5" s="13">
        <f>IF(H5="zw",0,ROUND(G5*H5,2))</f>
        <v>0</v>
      </c>
      <c r="J5" s="13">
        <f>G5+I5</f>
        <v>0</v>
      </c>
      <c r="K5" s="35"/>
    </row>
    <row r="6" spans="1:11" x14ac:dyDescent="0.25">
      <c r="A6" s="3">
        <v>2</v>
      </c>
      <c r="B6" s="3" t="s">
        <v>14</v>
      </c>
      <c r="C6" s="3" t="s">
        <v>15</v>
      </c>
      <c r="D6" s="10" t="s">
        <v>13</v>
      </c>
      <c r="E6" s="11">
        <v>30</v>
      </c>
      <c r="F6" s="12"/>
      <c r="G6" s="13">
        <f t="shared" ref="G6:G69" si="0">ROUND(E6*F6,2)</f>
        <v>0</v>
      </c>
      <c r="H6" s="37">
        <v>0.23</v>
      </c>
      <c r="I6" s="13">
        <f t="shared" ref="I6:I69" si="1">IF(H6="zw",0,ROUND(G6*H6,2))</f>
        <v>0</v>
      </c>
      <c r="J6" s="13">
        <f t="shared" ref="J6:J69" si="2">G6+I6</f>
        <v>0</v>
      </c>
      <c r="K6" s="35"/>
    </row>
    <row r="7" spans="1:11" ht="30" x14ac:dyDescent="0.25">
      <c r="A7" s="3">
        <v>3</v>
      </c>
      <c r="B7" s="3" t="s">
        <v>16</v>
      </c>
      <c r="C7" s="3" t="s">
        <v>263</v>
      </c>
      <c r="D7" s="10" t="s">
        <v>13</v>
      </c>
      <c r="E7" s="11">
        <v>100</v>
      </c>
      <c r="F7" s="12"/>
      <c r="G7" s="13">
        <f t="shared" si="0"/>
        <v>0</v>
      </c>
      <c r="H7" s="37">
        <v>0.23</v>
      </c>
      <c r="I7" s="13">
        <f t="shared" si="1"/>
        <v>0</v>
      </c>
      <c r="J7" s="13">
        <f t="shared" si="2"/>
        <v>0</v>
      </c>
      <c r="K7" s="35"/>
    </row>
    <row r="8" spans="1:11" ht="45" x14ac:dyDescent="0.25">
      <c r="A8" s="3">
        <v>4</v>
      </c>
      <c r="B8" s="4" t="s">
        <v>17</v>
      </c>
      <c r="C8" s="14" t="s">
        <v>264</v>
      </c>
      <c r="D8" s="15" t="s">
        <v>13</v>
      </c>
      <c r="E8" s="16">
        <v>15</v>
      </c>
      <c r="F8" s="12"/>
      <c r="G8" s="13">
        <f t="shared" si="0"/>
        <v>0</v>
      </c>
      <c r="H8" s="37">
        <v>0.23</v>
      </c>
      <c r="I8" s="13">
        <f t="shared" si="1"/>
        <v>0</v>
      </c>
      <c r="J8" s="13">
        <f t="shared" si="2"/>
        <v>0</v>
      </c>
      <c r="K8" s="35"/>
    </row>
    <row r="9" spans="1:11" ht="30" x14ac:dyDescent="0.25">
      <c r="A9" s="3">
        <v>5</v>
      </c>
      <c r="B9" s="5" t="s">
        <v>18</v>
      </c>
      <c r="C9" s="5" t="s">
        <v>240</v>
      </c>
      <c r="D9" s="15" t="s">
        <v>13</v>
      </c>
      <c r="E9" s="16">
        <v>150</v>
      </c>
      <c r="F9" s="12"/>
      <c r="G9" s="13">
        <f t="shared" si="0"/>
        <v>0</v>
      </c>
      <c r="H9" s="37">
        <v>0.23</v>
      </c>
      <c r="I9" s="13">
        <f t="shared" si="1"/>
        <v>0</v>
      </c>
      <c r="J9" s="13">
        <f t="shared" si="2"/>
        <v>0</v>
      </c>
      <c r="K9" s="35"/>
    </row>
    <row r="10" spans="1:11" ht="60" x14ac:dyDescent="0.25">
      <c r="A10" s="3">
        <v>6</v>
      </c>
      <c r="B10" s="5" t="s">
        <v>18</v>
      </c>
      <c r="C10" s="5" t="s">
        <v>241</v>
      </c>
      <c r="D10" s="15" t="s">
        <v>13</v>
      </c>
      <c r="E10" s="16">
        <v>200</v>
      </c>
      <c r="F10" s="12"/>
      <c r="G10" s="13">
        <f t="shared" si="0"/>
        <v>0</v>
      </c>
      <c r="H10" s="37">
        <v>0.23</v>
      </c>
      <c r="I10" s="13">
        <f t="shared" si="1"/>
        <v>0</v>
      </c>
      <c r="J10" s="13">
        <f t="shared" si="2"/>
        <v>0</v>
      </c>
      <c r="K10" s="35"/>
    </row>
    <row r="11" spans="1:11" ht="45" x14ac:dyDescent="0.25">
      <c r="A11" s="3">
        <v>7</v>
      </c>
      <c r="B11" s="5" t="s">
        <v>221</v>
      </c>
      <c r="C11" s="5" t="s">
        <v>242</v>
      </c>
      <c r="D11" s="15" t="s">
        <v>13</v>
      </c>
      <c r="E11" s="16">
        <v>5</v>
      </c>
      <c r="F11" s="12"/>
      <c r="G11" s="13">
        <f t="shared" si="0"/>
        <v>0</v>
      </c>
      <c r="H11" s="37">
        <v>0.23</v>
      </c>
      <c r="I11" s="13">
        <f t="shared" si="1"/>
        <v>0</v>
      </c>
      <c r="J11" s="13">
        <f t="shared" si="2"/>
        <v>0</v>
      </c>
      <c r="K11" s="35" t="s">
        <v>283</v>
      </c>
    </row>
    <row r="12" spans="1:11" ht="30" x14ac:dyDescent="0.25">
      <c r="A12" s="3">
        <v>8</v>
      </c>
      <c r="B12" s="5" t="s">
        <v>19</v>
      </c>
      <c r="C12" s="5" t="s">
        <v>265</v>
      </c>
      <c r="D12" s="15" t="s">
        <v>13</v>
      </c>
      <c r="E12" s="16">
        <v>250</v>
      </c>
      <c r="F12" s="12"/>
      <c r="G12" s="13">
        <f t="shared" si="0"/>
        <v>0</v>
      </c>
      <c r="H12" s="37">
        <v>0.23</v>
      </c>
      <c r="I12" s="13">
        <f t="shared" si="1"/>
        <v>0</v>
      </c>
      <c r="J12" s="13">
        <f t="shared" si="2"/>
        <v>0</v>
      </c>
      <c r="K12" s="35"/>
    </row>
    <row r="13" spans="1:11" ht="30" x14ac:dyDescent="0.25">
      <c r="A13" s="3">
        <v>9</v>
      </c>
      <c r="B13" s="5" t="s">
        <v>20</v>
      </c>
      <c r="C13" s="5" t="s">
        <v>266</v>
      </c>
      <c r="D13" s="15" t="s">
        <v>13</v>
      </c>
      <c r="E13" s="16">
        <v>100</v>
      </c>
      <c r="F13" s="12"/>
      <c r="G13" s="13">
        <f t="shared" si="0"/>
        <v>0</v>
      </c>
      <c r="H13" s="37">
        <v>0.23</v>
      </c>
      <c r="I13" s="13">
        <f t="shared" si="1"/>
        <v>0</v>
      </c>
      <c r="J13" s="13">
        <f t="shared" si="2"/>
        <v>0</v>
      </c>
      <c r="K13" s="35"/>
    </row>
    <row r="14" spans="1:11" ht="29.25" x14ac:dyDescent="0.25">
      <c r="A14" s="3">
        <v>10</v>
      </c>
      <c r="B14" s="5" t="s">
        <v>255</v>
      </c>
      <c r="C14" s="5" t="s">
        <v>21</v>
      </c>
      <c r="D14" s="15" t="s">
        <v>13</v>
      </c>
      <c r="E14" s="16">
        <v>5</v>
      </c>
      <c r="F14" s="12"/>
      <c r="G14" s="13">
        <f t="shared" si="0"/>
        <v>0</v>
      </c>
      <c r="H14" s="37">
        <v>0.23</v>
      </c>
      <c r="I14" s="13">
        <f t="shared" si="1"/>
        <v>0</v>
      </c>
      <c r="J14" s="13">
        <f t="shared" si="2"/>
        <v>0</v>
      </c>
      <c r="K14" s="35"/>
    </row>
    <row r="15" spans="1:11" ht="75" x14ac:dyDescent="0.25">
      <c r="A15" s="3">
        <v>11</v>
      </c>
      <c r="B15" s="1" t="s">
        <v>245</v>
      </c>
      <c r="C15" s="2" t="s">
        <v>291</v>
      </c>
      <c r="D15" s="10" t="s">
        <v>53</v>
      </c>
      <c r="E15" s="11">
        <v>4</v>
      </c>
      <c r="F15" s="12"/>
      <c r="G15" s="13">
        <f t="shared" si="0"/>
        <v>0</v>
      </c>
      <c r="H15" s="37">
        <v>0.23</v>
      </c>
      <c r="I15" s="13">
        <f t="shared" si="1"/>
        <v>0</v>
      </c>
      <c r="J15" s="13">
        <f t="shared" si="2"/>
        <v>0</v>
      </c>
      <c r="K15" s="35"/>
    </row>
    <row r="16" spans="1:11" ht="30" x14ac:dyDescent="0.25">
      <c r="A16" s="3">
        <v>12</v>
      </c>
      <c r="B16" s="5" t="s">
        <v>22</v>
      </c>
      <c r="C16" s="5" t="s">
        <v>23</v>
      </c>
      <c r="D16" s="15" t="s">
        <v>24</v>
      </c>
      <c r="E16" s="16">
        <v>5</v>
      </c>
      <c r="F16" s="12"/>
      <c r="G16" s="13">
        <f t="shared" si="0"/>
        <v>0</v>
      </c>
      <c r="H16" s="37">
        <v>0.23</v>
      </c>
      <c r="I16" s="13">
        <f t="shared" si="1"/>
        <v>0</v>
      </c>
      <c r="J16" s="13">
        <f t="shared" si="2"/>
        <v>0</v>
      </c>
      <c r="K16" s="35"/>
    </row>
    <row r="17" spans="1:11" ht="30" x14ac:dyDescent="0.25">
      <c r="A17" s="3">
        <v>13</v>
      </c>
      <c r="B17" s="5" t="s">
        <v>25</v>
      </c>
      <c r="C17" s="5" t="s">
        <v>26</v>
      </c>
      <c r="D17" s="15" t="s">
        <v>27</v>
      </c>
      <c r="E17" s="16">
        <v>2</v>
      </c>
      <c r="F17" s="12"/>
      <c r="G17" s="13">
        <f t="shared" si="0"/>
        <v>0</v>
      </c>
      <c r="H17" s="37">
        <v>0.23</v>
      </c>
      <c r="I17" s="13">
        <f t="shared" si="1"/>
        <v>0</v>
      </c>
      <c r="J17" s="13">
        <f t="shared" si="2"/>
        <v>0</v>
      </c>
      <c r="K17" s="35"/>
    </row>
    <row r="18" spans="1:11" ht="29.25" x14ac:dyDescent="0.25">
      <c r="A18" s="3">
        <v>14</v>
      </c>
      <c r="B18" s="5" t="s">
        <v>256</v>
      </c>
      <c r="C18" s="5" t="s">
        <v>28</v>
      </c>
      <c r="D18" s="15" t="s">
        <v>27</v>
      </c>
      <c r="E18" s="16">
        <v>3</v>
      </c>
      <c r="F18" s="12"/>
      <c r="G18" s="13">
        <f t="shared" si="0"/>
        <v>0</v>
      </c>
      <c r="H18" s="37">
        <v>0.23</v>
      </c>
      <c r="I18" s="13">
        <f t="shared" si="1"/>
        <v>0</v>
      </c>
      <c r="J18" s="13">
        <f t="shared" si="2"/>
        <v>0</v>
      </c>
      <c r="K18" s="35"/>
    </row>
    <row r="19" spans="1:11" ht="29.25" x14ac:dyDescent="0.25">
      <c r="A19" s="3">
        <v>15</v>
      </c>
      <c r="B19" s="5" t="s">
        <v>257</v>
      </c>
      <c r="C19" s="5" t="s">
        <v>29</v>
      </c>
      <c r="D19" s="15" t="s">
        <v>27</v>
      </c>
      <c r="E19" s="16">
        <v>5</v>
      </c>
      <c r="F19" s="12"/>
      <c r="G19" s="13">
        <f t="shared" si="0"/>
        <v>0</v>
      </c>
      <c r="H19" s="37">
        <v>0.23</v>
      </c>
      <c r="I19" s="13">
        <f t="shared" si="1"/>
        <v>0</v>
      </c>
      <c r="J19" s="13">
        <f t="shared" si="2"/>
        <v>0</v>
      </c>
      <c r="K19" s="35"/>
    </row>
    <row r="20" spans="1:11" ht="29.25" x14ac:dyDescent="0.25">
      <c r="A20" s="3">
        <v>16</v>
      </c>
      <c r="B20" s="5" t="s">
        <v>258</v>
      </c>
      <c r="C20" s="5" t="s">
        <v>30</v>
      </c>
      <c r="D20" s="15" t="s">
        <v>27</v>
      </c>
      <c r="E20" s="16">
        <v>3</v>
      </c>
      <c r="F20" s="12"/>
      <c r="G20" s="13">
        <f t="shared" si="0"/>
        <v>0</v>
      </c>
      <c r="H20" s="37">
        <v>0.23</v>
      </c>
      <c r="I20" s="13">
        <f t="shared" si="1"/>
        <v>0</v>
      </c>
      <c r="J20" s="13">
        <f t="shared" si="2"/>
        <v>0</v>
      </c>
      <c r="K20" s="35"/>
    </row>
    <row r="21" spans="1:11" x14ac:dyDescent="0.25">
      <c r="A21" s="3">
        <v>17</v>
      </c>
      <c r="B21" s="5" t="s">
        <v>31</v>
      </c>
      <c r="C21" s="5" t="s">
        <v>267</v>
      </c>
      <c r="D21" s="15" t="s">
        <v>27</v>
      </c>
      <c r="E21" s="16">
        <v>60</v>
      </c>
      <c r="F21" s="12"/>
      <c r="G21" s="13">
        <f t="shared" si="0"/>
        <v>0</v>
      </c>
      <c r="H21" s="37">
        <v>0.23</v>
      </c>
      <c r="I21" s="13">
        <f t="shared" si="1"/>
        <v>0</v>
      </c>
      <c r="J21" s="13">
        <f t="shared" si="2"/>
        <v>0</v>
      </c>
      <c r="K21" s="35"/>
    </row>
    <row r="22" spans="1:11" x14ac:dyDescent="0.25">
      <c r="A22" s="3">
        <v>18</v>
      </c>
      <c r="B22" s="5" t="s">
        <v>32</v>
      </c>
      <c r="C22" s="5" t="s">
        <v>33</v>
      </c>
      <c r="D22" s="15" t="s">
        <v>13</v>
      </c>
      <c r="E22" s="16">
        <v>5</v>
      </c>
      <c r="F22" s="12"/>
      <c r="G22" s="13">
        <f t="shared" si="0"/>
        <v>0</v>
      </c>
      <c r="H22" s="37">
        <v>0.23</v>
      </c>
      <c r="I22" s="13">
        <f t="shared" si="1"/>
        <v>0</v>
      </c>
      <c r="J22" s="13">
        <f t="shared" si="2"/>
        <v>0</v>
      </c>
      <c r="K22" s="35"/>
    </row>
    <row r="23" spans="1:11" ht="30" x14ac:dyDescent="0.25">
      <c r="A23" s="3">
        <v>19</v>
      </c>
      <c r="B23" s="5" t="s">
        <v>34</v>
      </c>
      <c r="C23" s="5" t="s">
        <v>268</v>
      </c>
      <c r="D23" s="15" t="s">
        <v>13</v>
      </c>
      <c r="E23" s="16">
        <v>5</v>
      </c>
      <c r="F23" s="12"/>
      <c r="G23" s="13">
        <f t="shared" si="0"/>
        <v>0</v>
      </c>
      <c r="H23" s="37">
        <v>0.23</v>
      </c>
      <c r="I23" s="13">
        <f t="shared" si="1"/>
        <v>0</v>
      </c>
      <c r="J23" s="13">
        <f t="shared" si="2"/>
        <v>0</v>
      </c>
      <c r="K23" s="35"/>
    </row>
    <row r="24" spans="1:11" ht="45" x14ac:dyDescent="0.25">
      <c r="A24" s="3">
        <v>20</v>
      </c>
      <c r="B24" s="5" t="s">
        <v>35</v>
      </c>
      <c r="C24" s="5" t="s">
        <v>206</v>
      </c>
      <c r="D24" s="15" t="s">
        <v>13</v>
      </c>
      <c r="E24" s="16">
        <v>15</v>
      </c>
      <c r="F24" s="12"/>
      <c r="G24" s="13">
        <f t="shared" si="0"/>
        <v>0</v>
      </c>
      <c r="H24" s="37">
        <v>0.23</v>
      </c>
      <c r="I24" s="13">
        <f t="shared" si="1"/>
        <v>0</v>
      </c>
      <c r="J24" s="13">
        <f t="shared" si="2"/>
        <v>0</v>
      </c>
      <c r="K24" s="35" t="s">
        <v>283</v>
      </c>
    </row>
    <row r="25" spans="1:11" x14ac:dyDescent="0.25">
      <c r="A25" s="3">
        <v>21</v>
      </c>
      <c r="B25" s="5" t="s">
        <v>36</v>
      </c>
      <c r="C25" s="5" t="s">
        <v>37</v>
      </c>
      <c r="D25" s="15" t="s">
        <v>13</v>
      </c>
      <c r="E25" s="16">
        <v>5</v>
      </c>
      <c r="F25" s="12"/>
      <c r="G25" s="13">
        <f t="shared" si="0"/>
        <v>0</v>
      </c>
      <c r="H25" s="37">
        <v>0.23</v>
      </c>
      <c r="I25" s="13">
        <f t="shared" si="1"/>
        <v>0</v>
      </c>
      <c r="J25" s="13">
        <f t="shared" si="2"/>
        <v>0</v>
      </c>
      <c r="K25" s="35"/>
    </row>
    <row r="26" spans="1:11" ht="30" x14ac:dyDescent="0.25">
      <c r="A26" s="3">
        <v>22</v>
      </c>
      <c r="B26" s="6" t="s">
        <v>45</v>
      </c>
      <c r="C26" s="6" t="s">
        <v>46</v>
      </c>
      <c r="D26" s="17" t="s">
        <v>40</v>
      </c>
      <c r="E26" s="18">
        <v>1</v>
      </c>
      <c r="F26" s="19"/>
      <c r="G26" s="13">
        <f t="shared" si="0"/>
        <v>0</v>
      </c>
      <c r="H26" s="37">
        <v>0.23</v>
      </c>
      <c r="I26" s="13">
        <f t="shared" si="1"/>
        <v>0</v>
      </c>
      <c r="J26" s="13">
        <f t="shared" si="2"/>
        <v>0</v>
      </c>
      <c r="K26" s="35"/>
    </row>
    <row r="27" spans="1:11" ht="30" x14ac:dyDescent="0.25">
      <c r="A27" s="3">
        <v>23</v>
      </c>
      <c r="B27" s="6" t="s">
        <v>43</v>
      </c>
      <c r="C27" s="6" t="s">
        <v>44</v>
      </c>
      <c r="D27" s="17" t="s">
        <v>40</v>
      </c>
      <c r="E27" s="18">
        <v>1</v>
      </c>
      <c r="F27" s="19"/>
      <c r="G27" s="13">
        <f t="shared" si="0"/>
        <v>0</v>
      </c>
      <c r="H27" s="37">
        <v>0.23</v>
      </c>
      <c r="I27" s="13">
        <f t="shared" si="1"/>
        <v>0</v>
      </c>
      <c r="J27" s="13">
        <f t="shared" si="2"/>
        <v>0</v>
      </c>
      <c r="K27" s="35"/>
    </row>
    <row r="28" spans="1:11" ht="30" x14ac:dyDescent="0.25">
      <c r="A28" s="3">
        <v>24</v>
      </c>
      <c r="B28" s="6" t="s">
        <v>38</v>
      </c>
      <c r="C28" s="6" t="s">
        <v>39</v>
      </c>
      <c r="D28" s="17" t="s">
        <v>40</v>
      </c>
      <c r="E28" s="18">
        <v>1</v>
      </c>
      <c r="F28" s="19"/>
      <c r="G28" s="13">
        <f t="shared" si="0"/>
        <v>0</v>
      </c>
      <c r="H28" s="37">
        <v>0.23</v>
      </c>
      <c r="I28" s="13">
        <f t="shared" si="1"/>
        <v>0</v>
      </c>
      <c r="J28" s="13">
        <f t="shared" si="2"/>
        <v>0</v>
      </c>
      <c r="K28" s="35"/>
    </row>
    <row r="29" spans="1:11" ht="30" x14ac:dyDescent="0.25">
      <c r="A29" s="3">
        <v>25</v>
      </c>
      <c r="B29" s="6" t="s">
        <v>41</v>
      </c>
      <c r="C29" s="6" t="s">
        <v>42</v>
      </c>
      <c r="D29" s="17" t="s">
        <v>40</v>
      </c>
      <c r="E29" s="18">
        <v>1</v>
      </c>
      <c r="F29" s="19"/>
      <c r="G29" s="13">
        <f t="shared" si="0"/>
        <v>0</v>
      </c>
      <c r="H29" s="37">
        <v>0.23</v>
      </c>
      <c r="I29" s="13">
        <f t="shared" si="1"/>
        <v>0</v>
      </c>
      <c r="J29" s="13">
        <f t="shared" si="2"/>
        <v>0</v>
      </c>
      <c r="K29" s="35"/>
    </row>
    <row r="30" spans="1:11" x14ac:dyDescent="0.25">
      <c r="A30" s="3">
        <v>26</v>
      </c>
      <c r="B30" s="6" t="s">
        <v>47</v>
      </c>
      <c r="C30" s="6" t="s">
        <v>269</v>
      </c>
      <c r="D30" s="17" t="s">
        <v>40</v>
      </c>
      <c r="E30" s="18">
        <v>1</v>
      </c>
      <c r="F30" s="19"/>
      <c r="G30" s="13">
        <f t="shared" si="0"/>
        <v>0</v>
      </c>
      <c r="H30" s="37">
        <v>0.23</v>
      </c>
      <c r="I30" s="13">
        <f t="shared" si="1"/>
        <v>0</v>
      </c>
      <c r="J30" s="13">
        <f t="shared" si="2"/>
        <v>0</v>
      </c>
      <c r="K30" s="35"/>
    </row>
    <row r="31" spans="1:11" ht="60" x14ac:dyDescent="0.25">
      <c r="A31" s="3">
        <v>27</v>
      </c>
      <c r="B31" s="6" t="s">
        <v>47</v>
      </c>
      <c r="C31" s="6" t="s">
        <v>48</v>
      </c>
      <c r="D31" s="17" t="s">
        <v>40</v>
      </c>
      <c r="E31" s="18">
        <v>1</v>
      </c>
      <c r="F31" s="19"/>
      <c r="G31" s="13">
        <f t="shared" si="0"/>
        <v>0</v>
      </c>
      <c r="H31" s="37">
        <v>0.23</v>
      </c>
      <c r="I31" s="13">
        <f t="shared" si="1"/>
        <v>0</v>
      </c>
      <c r="J31" s="13">
        <f t="shared" si="2"/>
        <v>0</v>
      </c>
      <c r="K31" s="35"/>
    </row>
    <row r="32" spans="1:11" ht="58.5" x14ac:dyDescent="0.25">
      <c r="A32" s="3">
        <v>28</v>
      </c>
      <c r="B32" s="1" t="s">
        <v>243</v>
      </c>
      <c r="C32" s="36" t="s">
        <v>244</v>
      </c>
      <c r="D32" s="10" t="s">
        <v>13</v>
      </c>
      <c r="E32" s="11">
        <v>12</v>
      </c>
      <c r="F32" s="12"/>
      <c r="G32" s="13">
        <f t="shared" si="0"/>
        <v>0</v>
      </c>
      <c r="H32" s="37">
        <v>0.23</v>
      </c>
      <c r="I32" s="13">
        <f t="shared" si="1"/>
        <v>0</v>
      </c>
      <c r="J32" s="13">
        <f t="shared" si="2"/>
        <v>0</v>
      </c>
      <c r="K32" s="35"/>
    </row>
    <row r="33" spans="1:11" x14ac:dyDescent="0.25">
      <c r="A33" s="3">
        <v>29</v>
      </c>
      <c r="B33" s="6" t="s">
        <v>49</v>
      </c>
      <c r="C33" s="6" t="s">
        <v>270</v>
      </c>
      <c r="D33" s="17" t="s">
        <v>40</v>
      </c>
      <c r="E33" s="18">
        <v>1</v>
      </c>
      <c r="F33" s="19"/>
      <c r="G33" s="13">
        <f t="shared" si="0"/>
        <v>0</v>
      </c>
      <c r="H33" s="37">
        <v>0.23</v>
      </c>
      <c r="I33" s="13">
        <f t="shared" si="1"/>
        <v>0</v>
      </c>
      <c r="J33" s="13">
        <f t="shared" si="2"/>
        <v>0</v>
      </c>
      <c r="K33" s="35"/>
    </row>
    <row r="34" spans="1:11" x14ac:dyDescent="0.25">
      <c r="A34" s="3">
        <v>30</v>
      </c>
      <c r="B34" s="5" t="s">
        <v>50</v>
      </c>
      <c r="C34" s="5" t="s">
        <v>246</v>
      </c>
      <c r="D34" s="15" t="s">
        <v>13</v>
      </c>
      <c r="E34" s="16">
        <v>50</v>
      </c>
      <c r="F34" s="12"/>
      <c r="G34" s="13">
        <f t="shared" si="0"/>
        <v>0</v>
      </c>
      <c r="H34" s="37">
        <v>0.23</v>
      </c>
      <c r="I34" s="13">
        <f t="shared" si="1"/>
        <v>0</v>
      </c>
      <c r="J34" s="13">
        <f t="shared" si="2"/>
        <v>0</v>
      </c>
      <c r="K34" s="35"/>
    </row>
    <row r="35" spans="1:11" x14ac:dyDescent="0.25">
      <c r="A35" s="3">
        <v>31</v>
      </c>
      <c r="B35" s="5" t="s">
        <v>51</v>
      </c>
      <c r="C35" s="5" t="s">
        <v>52</v>
      </c>
      <c r="D35" s="15" t="s">
        <v>53</v>
      </c>
      <c r="E35" s="16">
        <v>1</v>
      </c>
      <c r="F35" s="12"/>
      <c r="G35" s="13">
        <f t="shared" si="0"/>
        <v>0</v>
      </c>
      <c r="H35" s="37">
        <v>0.23</v>
      </c>
      <c r="I35" s="13">
        <f t="shared" si="1"/>
        <v>0</v>
      </c>
      <c r="J35" s="13">
        <f t="shared" si="2"/>
        <v>0</v>
      </c>
      <c r="K35" s="35"/>
    </row>
    <row r="36" spans="1:11" ht="45" x14ac:dyDescent="0.25">
      <c r="A36" s="3">
        <v>32</v>
      </c>
      <c r="B36" s="5" t="s">
        <v>54</v>
      </c>
      <c r="C36" s="5" t="s">
        <v>271</v>
      </c>
      <c r="D36" s="15" t="s">
        <v>13</v>
      </c>
      <c r="E36" s="16">
        <v>100</v>
      </c>
      <c r="F36" s="12"/>
      <c r="G36" s="13">
        <f t="shared" si="0"/>
        <v>0</v>
      </c>
      <c r="H36" s="37">
        <v>0.23</v>
      </c>
      <c r="I36" s="13">
        <f t="shared" si="1"/>
        <v>0</v>
      </c>
      <c r="J36" s="13">
        <f t="shared" si="2"/>
        <v>0</v>
      </c>
      <c r="K36" s="35" t="s">
        <v>283</v>
      </c>
    </row>
    <row r="37" spans="1:11" ht="45" x14ac:dyDescent="0.25">
      <c r="A37" s="3">
        <v>33</v>
      </c>
      <c r="B37" s="5" t="s">
        <v>55</v>
      </c>
      <c r="C37" s="5" t="s">
        <v>272</v>
      </c>
      <c r="D37" s="15" t="s">
        <v>13</v>
      </c>
      <c r="E37" s="16">
        <v>250</v>
      </c>
      <c r="F37" s="12"/>
      <c r="G37" s="13">
        <f t="shared" si="0"/>
        <v>0</v>
      </c>
      <c r="H37" s="37">
        <v>0.23</v>
      </c>
      <c r="I37" s="13">
        <f t="shared" si="1"/>
        <v>0</v>
      </c>
      <c r="J37" s="13">
        <f t="shared" si="2"/>
        <v>0</v>
      </c>
      <c r="K37" s="35" t="s">
        <v>283</v>
      </c>
    </row>
    <row r="38" spans="1:11" ht="30" x14ac:dyDescent="0.25">
      <c r="A38" s="3">
        <v>34</v>
      </c>
      <c r="B38" s="5" t="s">
        <v>56</v>
      </c>
      <c r="C38" s="5" t="s">
        <v>57</v>
      </c>
      <c r="D38" s="15" t="s">
        <v>53</v>
      </c>
      <c r="E38" s="16">
        <v>1</v>
      </c>
      <c r="F38" s="12"/>
      <c r="G38" s="13">
        <f t="shared" si="0"/>
        <v>0</v>
      </c>
      <c r="H38" s="37">
        <v>0.23</v>
      </c>
      <c r="I38" s="13">
        <f t="shared" si="1"/>
        <v>0</v>
      </c>
      <c r="J38" s="13">
        <f t="shared" si="2"/>
        <v>0</v>
      </c>
      <c r="K38" s="35"/>
    </row>
    <row r="39" spans="1:11" ht="30" x14ac:dyDescent="0.25">
      <c r="A39" s="3">
        <v>35</v>
      </c>
      <c r="B39" s="5" t="s">
        <v>58</v>
      </c>
      <c r="C39" s="5" t="s">
        <v>59</v>
      </c>
      <c r="D39" s="15" t="s">
        <v>53</v>
      </c>
      <c r="E39" s="16">
        <v>1</v>
      </c>
      <c r="F39" s="12"/>
      <c r="G39" s="13">
        <f t="shared" si="0"/>
        <v>0</v>
      </c>
      <c r="H39" s="37">
        <v>0.23</v>
      </c>
      <c r="I39" s="13">
        <f t="shared" si="1"/>
        <v>0</v>
      </c>
      <c r="J39" s="13">
        <f t="shared" si="2"/>
        <v>0</v>
      </c>
      <c r="K39" s="35"/>
    </row>
    <row r="40" spans="1:11" ht="30" x14ac:dyDescent="0.25">
      <c r="A40" s="3">
        <v>36</v>
      </c>
      <c r="B40" s="5" t="s">
        <v>60</v>
      </c>
      <c r="C40" s="5" t="s">
        <v>61</v>
      </c>
      <c r="D40" s="15" t="s">
        <v>53</v>
      </c>
      <c r="E40" s="16">
        <v>1</v>
      </c>
      <c r="F40" s="12"/>
      <c r="G40" s="13">
        <f t="shared" si="0"/>
        <v>0</v>
      </c>
      <c r="H40" s="37">
        <v>0.23</v>
      </c>
      <c r="I40" s="13">
        <f t="shared" si="1"/>
        <v>0</v>
      </c>
      <c r="J40" s="13">
        <f t="shared" si="2"/>
        <v>0</v>
      </c>
      <c r="K40" s="35"/>
    </row>
    <row r="41" spans="1:11" ht="30" x14ac:dyDescent="0.25">
      <c r="A41" s="3">
        <v>37</v>
      </c>
      <c r="B41" s="5" t="s">
        <v>62</v>
      </c>
      <c r="C41" s="5" t="s">
        <v>57</v>
      </c>
      <c r="D41" s="15" t="s">
        <v>53</v>
      </c>
      <c r="E41" s="16">
        <v>1</v>
      </c>
      <c r="F41" s="12"/>
      <c r="G41" s="13">
        <f t="shared" si="0"/>
        <v>0</v>
      </c>
      <c r="H41" s="37">
        <v>0.23</v>
      </c>
      <c r="I41" s="13">
        <f t="shared" si="1"/>
        <v>0</v>
      </c>
      <c r="J41" s="13">
        <f t="shared" si="2"/>
        <v>0</v>
      </c>
      <c r="K41" s="35"/>
    </row>
    <row r="42" spans="1:11" ht="30" x14ac:dyDescent="0.25">
      <c r="A42" s="3">
        <v>38</v>
      </c>
      <c r="B42" s="5" t="s">
        <v>63</v>
      </c>
      <c r="C42" s="5" t="s">
        <v>64</v>
      </c>
      <c r="D42" s="15" t="s">
        <v>53</v>
      </c>
      <c r="E42" s="16">
        <v>1</v>
      </c>
      <c r="F42" s="12"/>
      <c r="G42" s="13">
        <f t="shared" si="0"/>
        <v>0</v>
      </c>
      <c r="H42" s="37">
        <v>0.23</v>
      </c>
      <c r="I42" s="13">
        <f t="shared" si="1"/>
        <v>0</v>
      </c>
      <c r="J42" s="13">
        <f t="shared" si="2"/>
        <v>0</v>
      </c>
      <c r="K42" s="35"/>
    </row>
    <row r="43" spans="1:11" ht="30" x14ac:dyDescent="0.25">
      <c r="A43" s="3">
        <v>39</v>
      </c>
      <c r="B43" s="5" t="s">
        <v>65</v>
      </c>
      <c r="C43" s="5" t="s">
        <v>247</v>
      </c>
      <c r="D43" s="15" t="s">
        <v>13</v>
      </c>
      <c r="E43" s="16">
        <v>50</v>
      </c>
      <c r="F43" s="12"/>
      <c r="G43" s="13">
        <f t="shared" si="0"/>
        <v>0</v>
      </c>
      <c r="H43" s="37">
        <v>0.23</v>
      </c>
      <c r="I43" s="13">
        <f t="shared" si="1"/>
        <v>0</v>
      </c>
      <c r="J43" s="13">
        <f t="shared" si="2"/>
        <v>0</v>
      </c>
      <c r="K43" s="35"/>
    </row>
    <row r="44" spans="1:11" x14ac:dyDescent="0.25">
      <c r="A44" s="3">
        <v>40</v>
      </c>
      <c r="B44" s="5" t="s">
        <v>66</v>
      </c>
      <c r="C44" s="5" t="s">
        <v>207</v>
      </c>
      <c r="D44" s="15" t="s">
        <v>67</v>
      </c>
      <c r="E44" s="16">
        <v>5</v>
      </c>
      <c r="F44" s="12"/>
      <c r="G44" s="13">
        <f t="shared" si="0"/>
        <v>0</v>
      </c>
      <c r="H44" s="37">
        <v>0.23</v>
      </c>
      <c r="I44" s="13">
        <f t="shared" si="1"/>
        <v>0</v>
      </c>
      <c r="J44" s="13">
        <f t="shared" si="2"/>
        <v>0</v>
      </c>
      <c r="K44" s="35"/>
    </row>
    <row r="45" spans="1:11" ht="30" x14ac:dyDescent="0.25">
      <c r="A45" s="3">
        <v>41</v>
      </c>
      <c r="B45" s="5" t="s">
        <v>68</v>
      </c>
      <c r="C45" s="5" t="s">
        <v>301</v>
      </c>
      <c r="D45" s="15" t="s">
        <v>13</v>
      </c>
      <c r="E45" s="16">
        <v>150</v>
      </c>
      <c r="F45" s="12"/>
      <c r="G45" s="13">
        <f t="shared" si="0"/>
        <v>0</v>
      </c>
      <c r="H45" s="37">
        <v>0.23</v>
      </c>
      <c r="I45" s="13">
        <f t="shared" si="1"/>
        <v>0</v>
      </c>
      <c r="J45" s="13">
        <f t="shared" si="2"/>
        <v>0</v>
      </c>
      <c r="K45" s="35"/>
    </row>
    <row r="46" spans="1:11" x14ac:dyDescent="0.25">
      <c r="A46" s="3">
        <v>42</v>
      </c>
      <c r="B46" s="5" t="s">
        <v>69</v>
      </c>
      <c r="C46" s="5" t="s">
        <v>302</v>
      </c>
      <c r="D46" s="15" t="s">
        <v>13</v>
      </c>
      <c r="E46" s="16">
        <v>30</v>
      </c>
      <c r="F46" s="12"/>
      <c r="G46" s="13">
        <f t="shared" si="0"/>
        <v>0</v>
      </c>
      <c r="H46" s="37">
        <v>0.23</v>
      </c>
      <c r="I46" s="13">
        <f t="shared" si="1"/>
        <v>0</v>
      </c>
      <c r="J46" s="13">
        <f t="shared" si="2"/>
        <v>0</v>
      </c>
      <c r="K46" s="35"/>
    </row>
    <row r="47" spans="1:11" x14ac:dyDescent="0.25">
      <c r="A47" s="3">
        <v>43</v>
      </c>
      <c r="B47" s="5" t="s">
        <v>70</v>
      </c>
      <c r="C47" s="5" t="s">
        <v>303</v>
      </c>
      <c r="D47" s="15" t="s">
        <v>13</v>
      </c>
      <c r="E47" s="16">
        <v>50</v>
      </c>
      <c r="F47" s="12"/>
      <c r="G47" s="13">
        <f t="shared" si="0"/>
        <v>0</v>
      </c>
      <c r="H47" s="37">
        <v>0.23</v>
      </c>
      <c r="I47" s="13">
        <f t="shared" si="1"/>
        <v>0</v>
      </c>
      <c r="J47" s="13">
        <f t="shared" si="2"/>
        <v>0</v>
      </c>
      <c r="K47" s="35"/>
    </row>
    <row r="48" spans="1:11" ht="29.25" x14ac:dyDescent="0.25">
      <c r="A48" s="3">
        <v>44</v>
      </c>
      <c r="B48" s="5" t="s">
        <v>259</v>
      </c>
      <c r="C48" s="5" t="s">
        <v>273</v>
      </c>
      <c r="D48" s="15" t="s">
        <v>53</v>
      </c>
      <c r="E48" s="16">
        <v>20</v>
      </c>
      <c r="F48" s="12"/>
      <c r="G48" s="13">
        <f t="shared" si="0"/>
        <v>0</v>
      </c>
      <c r="H48" s="37">
        <v>0.23</v>
      </c>
      <c r="I48" s="13">
        <f t="shared" si="1"/>
        <v>0</v>
      </c>
      <c r="J48" s="13">
        <f t="shared" si="2"/>
        <v>0</v>
      </c>
      <c r="K48" s="35"/>
    </row>
    <row r="49" spans="1:11" ht="30" x14ac:dyDescent="0.25">
      <c r="A49" s="3">
        <v>45</v>
      </c>
      <c r="B49" s="5" t="s">
        <v>71</v>
      </c>
      <c r="C49" s="5" t="s">
        <v>275</v>
      </c>
      <c r="D49" s="15" t="s">
        <v>53</v>
      </c>
      <c r="E49" s="16">
        <v>1</v>
      </c>
      <c r="F49" s="12"/>
      <c r="G49" s="13">
        <f t="shared" si="0"/>
        <v>0</v>
      </c>
      <c r="H49" s="37">
        <v>0.23</v>
      </c>
      <c r="I49" s="13">
        <f t="shared" si="1"/>
        <v>0</v>
      </c>
      <c r="J49" s="13">
        <f t="shared" si="2"/>
        <v>0</v>
      </c>
      <c r="K49" s="35"/>
    </row>
    <row r="50" spans="1:11" ht="30" x14ac:dyDescent="0.25">
      <c r="A50" s="3">
        <v>46</v>
      </c>
      <c r="B50" s="5" t="s">
        <v>208</v>
      </c>
      <c r="C50" s="5" t="s">
        <v>274</v>
      </c>
      <c r="D50" s="15" t="s">
        <v>53</v>
      </c>
      <c r="E50" s="16">
        <v>1</v>
      </c>
      <c r="F50" s="12"/>
      <c r="G50" s="13">
        <f t="shared" si="0"/>
        <v>0</v>
      </c>
      <c r="H50" s="37">
        <v>0.23</v>
      </c>
      <c r="I50" s="13">
        <f t="shared" si="1"/>
        <v>0</v>
      </c>
      <c r="J50" s="13">
        <f t="shared" si="2"/>
        <v>0</v>
      </c>
      <c r="K50" s="35"/>
    </row>
    <row r="51" spans="1:11" x14ac:dyDescent="0.25">
      <c r="A51" s="3">
        <v>47</v>
      </c>
      <c r="B51" s="5" t="s">
        <v>72</v>
      </c>
      <c r="C51" s="5" t="s">
        <v>73</v>
      </c>
      <c r="D51" s="15" t="s">
        <v>13</v>
      </c>
      <c r="E51" s="16">
        <v>30</v>
      </c>
      <c r="F51" s="12"/>
      <c r="G51" s="13">
        <f t="shared" si="0"/>
        <v>0</v>
      </c>
      <c r="H51" s="37">
        <v>0.23</v>
      </c>
      <c r="I51" s="13">
        <f t="shared" si="1"/>
        <v>0</v>
      </c>
      <c r="J51" s="13">
        <f t="shared" si="2"/>
        <v>0</v>
      </c>
      <c r="K51" s="35"/>
    </row>
    <row r="52" spans="1:11" ht="30" x14ac:dyDescent="0.25">
      <c r="A52" s="3">
        <v>48</v>
      </c>
      <c r="B52" s="5" t="s">
        <v>74</v>
      </c>
      <c r="C52" s="5" t="s">
        <v>222</v>
      </c>
      <c r="D52" s="15" t="s">
        <v>13</v>
      </c>
      <c r="E52" s="16">
        <v>60</v>
      </c>
      <c r="F52" s="12"/>
      <c r="G52" s="13">
        <f t="shared" si="0"/>
        <v>0</v>
      </c>
      <c r="H52" s="37">
        <v>0.23</v>
      </c>
      <c r="I52" s="13">
        <f t="shared" si="1"/>
        <v>0</v>
      </c>
      <c r="J52" s="13">
        <f t="shared" si="2"/>
        <v>0</v>
      </c>
      <c r="K52" s="35"/>
    </row>
    <row r="53" spans="1:11" ht="30" x14ac:dyDescent="0.25">
      <c r="A53" s="3">
        <v>49</v>
      </c>
      <c r="B53" s="5" t="s">
        <v>75</v>
      </c>
      <c r="C53" s="5" t="s">
        <v>76</v>
      </c>
      <c r="D53" s="15" t="s">
        <v>53</v>
      </c>
      <c r="E53" s="16">
        <v>40</v>
      </c>
      <c r="F53" s="12"/>
      <c r="G53" s="13">
        <f t="shared" si="0"/>
        <v>0</v>
      </c>
      <c r="H53" s="37">
        <v>0.23</v>
      </c>
      <c r="I53" s="13">
        <f t="shared" si="1"/>
        <v>0</v>
      </c>
      <c r="J53" s="13">
        <f t="shared" si="2"/>
        <v>0</v>
      </c>
      <c r="K53" s="35"/>
    </row>
    <row r="54" spans="1:11" x14ac:dyDescent="0.25">
      <c r="A54" s="3">
        <v>50</v>
      </c>
      <c r="B54" s="5" t="s">
        <v>209</v>
      </c>
      <c r="C54" s="5" t="s">
        <v>76</v>
      </c>
      <c r="D54" s="15" t="s">
        <v>53</v>
      </c>
      <c r="E54" s="16">
        <v>40</v>
      </c>
      <c r="F54" s="12"/>
      <c r="G54" s="13">
        <f t="shared" si="0"/>
        <v>0</v>
      </c>
      <c r="H54" s="37">
        <v>0.23</v>
      </c>
      <c r="I54" s="13">
        <f t="shared" si="1"/>
        <v>0</v>
      </c>
      <c r="J54" s="13">
        <f t="shared" si="2"/>
        <v>0</v>
      </c>
      <c r="K54" s="35"/>
    </row>
    <row r="55" spans="1:11" ht="30" x14ac:dyDescent="0.25">
      <c r="A55" s="3">
        <v>51</v>
      </c>
      <c r="B55" s="5" t="s">
        <v>77</v>
      </c>
      <c r="C55" s="5" t="s">
        <v>76</v>
      </c>
      <c r="D55" s="15" t="s">
        <v>53</v>
      </c>
      <c r="E55" s="16">
        <v>40</v>
      </c>
      <c r="F55" s="12"/>
      <c r="G55" s="13">
        <f t="shared" si="0"/>
        <v>0</v>
      </c>
      <c r="H55" s="37">
        <v>0.23</v>
      </c>
      <c r="I55" s="13">
        <f t="shared" si="1"/>
        <v>0</v>
      </c>
      <c r="J55" s="13">
        <f t="shared" si="2"/>
        <v>0</v>
      </c>
      <c r="K55" s="35"/>
    </row>
    <row r="56" spans="1:11" x14ac:dyDescent="0.25">
      <c r="A56" s="3">
        <v>52</v>
      </c>
      <c r="B56" s="5" t="s">
        <v>78</v>
      </c>
      <c r="C56" s="5" t="s">
        <v>79</v>
      </c>
      <c r="D56" s="15" t="s">
        <v>13</v>
      </c>
      <c r="E56" s="16">
        <v>100</v>
      </c>
      <c r="F56" s="12"/>
      <c r="G56" s="13">
        <f t="shared" si="0"/>
        <v>0</v>
      </c>
      <c r="H56" s="37">
        <v>0.23</v>
      </c>
      <c r="I56" s="13">
        <f t="shared" si="1"/>
        <v>0</v>
      </c>
      <c r="J56" s="13">
        <f t="shared" si="2"/>
        <v>0</v>
      </c>
      <c r="K56" s="35"/>
    </row>
    <row r="57" spans="1:11" x14ac:dyDescent="0.25">
      <c r="A57" s="3">
        <v>53</v>
      </c>
      <c r="B57" s="5" t="s">
        <v>80</v>
      </c>
      <c r="C57" s="5" t="s">
        <v>81</v>
      </c>
      <c r="D57" s="15" t="s">
        <v>13</v>
      </c>
      <c r="E57" s="16">
        <v>100</v>
      </c>
      <c r="F57" s="12"/>
      <c r="G57" s="13">
        <f t="shared" si="0"/>
        <v>0</v>
      </c>
      <c r="H57" s="37">
        <v>0.23</v>
      </c>
      <c r="I57" s="13">
        <f t="shared" si="1"/>
        <v>0</v>
      </c>
      <c r="J57" s="13">
        <f t="shared" si="2"/>
        <v>0</v>
      </c>
      <c r="K57" s="35"/>
    </row>
    <row r="58" spans="1:11" ht="30" x14ac:dyDescent="0.25">
      <c r="A58" s="3">
        <v>54</v>
      </c>
      <c r="B58" s="5" t="s">
        <v>84</v>
      </c>
      <c r="C58" s="5" t="s">
        <v>85</v>
      </c>
      <c r="D58" s="15" t="s">
        <v>53</v>
      </c>
      <c r="E58" s="16">
        <v>5</v>
      </c>
      <c r="F58" s="12"/>
      <c r="G58" s="13">
        <f t="shared" si="0"/>
        <v>0</v>
      </c>
      <c r="H58" s="37">
        <v>0.23</v>
      </c>
      <c r="I58" s="13">
        <f t="shared" si="1"/>
        <v>0</v>
      </c>
      <c r="J58" s="13">
        <f t="shared" si="2"/>
        <v>0</v>
      </c>
      <c r="K58" s="35"/>
    </row>
    <row r="59" spans="1:11" x14ac:dyDescent="0.25">
      <c r="A59" s="3">
        <v>55</v>
      </c>
      <c r="B59" s="5" t="s">
        <v>211</v>
      </c>
      <c r="C59" s="5" t="s">
        <v>82</v>
      </c>
      <c r="D59" s="15" t="s">
        <v>53</v>
      </c>
      <c r="E59" s="16">
        <v>5</v>
      </c>
      <c r="F59" s="12"/>
      <c r="G59" s="13">
        <f t="shared" si="0"/>
        <v>0</v>
      </c>
      <c r="H59" s="37">
        <v>0.23</v>
      </c>
      <c r="I59" s="13">
        <f t="shared" si="1"/>
        <v>0</v>
      </c>
      <c r="J59" s="13">
        <f t="shared" si="2"/>
        <v>0</v>
      </c>
      <c r="K59" s="35"/>
    </row>
    <row r="60" spans="1:11" x14ac:dyDescent="0.25">
      <c r="A60" s="3">
        <v>56</v>
      </c>
      <c r="B60" s="5" t="s">
        <v>210</v>
      </c>
      <c r="C60" s="5" t="s">
        <v>83</v>
      </c>
      <c r="D60" s="15" t="s">
        <v>53</v>
      </c>
      <c r="E60" s="16">
        <v>10</v>
      </c>
      <c r="F60" s="12"/>
      <c r="G60" s="13">
        <f t="shared" si="0"/>
        <v>0</v>
      </c>
      <c r="H60" s="37">
        <v>0.23</v>
      </c>
      <c r="I60" s="13">
        <f t="shared" si="1"/>
        <v>0</v>
      </c>
      <c r="J60" s="13">
        <f t="shared" si="2"/>
        <v>0</v>
      </c>
      <c r="K60" s="35"/>
    </row>
    <row r="61" spans="1:11" ht="30" x14ac:dyDescent="0.25">
      <c r="A61" s="3">
        <v>57</v>
      </c>
      <c r="B61" s="5" t="s">
        <v>86</v>
      </c>
      <c r="C61" s="5" t="s">
        <v>276</v>
      </c>
      <c r="D61" s="15" t="s">
        <v>13</v>
      </c>
      <c r="E61" s="16">
        <v>30</v>
      </c>
      <c r="F61" s="12"/>
      <c r="G61" s="13">
        <f t="shared" si="0"/>
        <v>0</v>
      </c>
      <c r="H61" s="37">
        <v>0.23</v>
      </c>
      <c r="I61" s="13">
        <f t="shared" si="1"/>
        <v>0</v>
      </c>
      <c r="J61" s="13">
        <f t="shared" si="2"/>
        <v>0</v>
      </c>
      <c r="K61" s="35"/>
    </row>
    <row r="62" spans="1:11" ht="30" x14ac:dyDescent="0.25">
      <c r="A62" s="3">
        <v>58</v>
      </c>
      <c r="B62" s="5" t="s">
        <v>87</v>
      </c>
      <c r="C62" s="5" t="s">
        <v>248</v>
      </c>
      <c r="D62" s="15" t="s">
        <v>13</v>
      </c>
      <c r="E62" s="16">
        <v>30</v>
      </c>
      <c r="F62" s="12"/>
      <c r="G62" s="13">
        <f t="shared" si="0"/>
        <v>0</v>
      </c>
      <c r="H62" s="37">
        <v>0.23</v>
      </c>
      <c r="I62" s="13">
        <f t="shared" si="1"/>
        <v>0</v>
      </c>
      <c r="J62" s="13">
        <f t="shared" si="2"/>
        <v>0</v>
      </c>
      <c r="K62" s="35"/>
    </row>
    <row r="63" spans="1:11" ht="30" x14ac:dyDescent="0.25">
      <c r="A63" s="3">
        <v>59</v>
      </c>
      <c r="B63" s="5" t="s">
        <v>88</v>
      </c>
      <c r="C63" s="5" t="s">
        <v>249</v>
      </c>
      <c r="D63" s="15" t="s">
        <v>13</v>
      </c>
      <c r="E63" s="16">
        <v>25</v>
      </c>
      <c r="F63" s="12"/>
      <c r="G63" s="13">
        <f t="shared" si="0"/>
        <v>0</v>
      </c>
      <c r="H63" s="37">
        <v>0.23</v>
      </c>
      <c r="I63" s="13">
        <f t="shared" si="1"/>
        <v>0</v>
      </c>
      <c r="J63" s="13">
        <f t="shared" si="2"/>
        <v>0</v>
      </c>
      <c r="K63" s="35"/>
    </row>
    <row r="64" spans="1:11" ht="30" x14ac:dyDescent="0.25">
      <c r="A64" s="3">
        <v>60</v>
      </c>
      <c r="B64" s="5" t="s">
        <v>89</v>
      </c>
      <c r="C64" s="5" t="s">
        <v>90</v>
      </c>
      <c r="D64" s="15" t="s">
        <v>24</v>
      </c>
      <c r="E64" s="16">
        <v>120</v>
      </c>
      <c r="F64" s="12"/>
      <c r="G64" s="13">
        <f t="shared" si="0"/>
        <v>0</v>
      </c>
      <c r="H64" s="37">
        <v>0.23</v>
      </c>
      <c r="I64" s="13">
        <f t="shared" si="1"/>
        <v>0</v>
      </c>
      <c r="J64" s="13">
        <f t="shared" si="2"/>
        <v>0</v>
      </c>
      <c r="K64" s="35"/>
    </row>
    <row r="65" spans="1:11" ht="30" x14ac:dyDescent="0.25">
      <c r="A65" s="3">
        <v>61</v>
      </c>
      <c r="B65" s="5" t="s">
        <v>91</v>
      </c>
      <c r="C65" s="5" t="s">
        <v>92</v>
      </c>
      <c r="D65" s="15" t="s">
        <v>13</v>
      </c>
      <c r="E65" s="16">
        <v>10</v>
      </c>
      <c r="F65" s="12"/>
      <c r="G65" s="13">
        <f t="shared" si="0"/>
        <v>0</v>
      </c>
      <c r="H65" s="37">
        <v>0.23</v>
      </c>
      <c r="I65" s="13">
        <f t="shared" si="1"/>
        <v>0</v>
      </c>
      <c r="J65" s="13">
        <f t="shared" si="2"/>
        <v>0</v>
      </c>
      <c r="K65" s="35"/>
    </row>
    <row r="66" spans="1:11" x14ac:dyDescent="0.25">
      <c r="A66" s="3">
        <v>62</v>
      </c>
      <c r="B66" s="5" t="s">
        <v>93</v>
      </c>
      <c r="C66" s="5" t="s">
        <v>212</v>
      </c>
      <c r="D66" s="15" t="s">
        <v>13</v>
      </c>
      <c r="E66" s="16">
        <v>35</v>
      </c>
      <c r="F66" s="12"/>
      <c r="G66" s="13">
        <f t="shared" si="0"/>
        <v>0</v>
      </c>
      <c r="H66" s="37">
        <v>0.23</v>
      </c>
      <c r="I66" s="13">
        <f t="shared" si="1"/>
        <v>0</v>
      </c>
      <c r="J66" s="13">
        <f t="shared" si="2"/>
        <v>0</v>
      </c>
      <c r="K66" s="35"/>
    </row>
    <row r="67" spans="1:11" x14ac:dyDescent="0.25">
      <c r="A67" s="3">
        <v>63</v>
      </c>
      <c r="B67" s="5" t="s">
        <v>94</v>
      </c>
      <c r="C67" s="5" t="s">
        <v>212</v>
      </c>
      <c r="D67" s="15" t="s">
        <v>13</v>
      </c>
      <c r="E67" s="16">
        <v>35</v>
      </c>
      <c r="F67" s="12"/>
      <c r="G67" s="13">
        <f t="shared" si="0"/>
        <v>0</v>
      </c>
      <c r="H67" s="37">
        <v>0.23</v>
      </c>
      <c r="I67" s="13">
        <f t="shared" si="1"/>
        <v>0</v>
      </c>
      <c r="J67" s="13">
        <f t="shared" si="2"/>
        <v>0</v>
      </c>
      <c r="K67" s="35"/>
    </row>
    <row r="68" spans="1:11" ht="30" x14ac:dyDescent="0.25">
      <c r="A68" s="3">
        <v>64</v>
      </c>
      <c r="B68" s="5" t="s">
        <v>95</v>
      </c>
      <c r="C68" s="5" t="s">
        <v>293</v>
      </c>
      <c r="D68" s="15" t="s">
        <v>24</v>
      </c>
      <c r="E68" s="16">
        <v>150</v>
      </c>
      <c r="F68" s="12"/>
      <c r="G68" s="13">
        <f t="shared" si="0"/>
        <v>0</v>
      </c>
      <c r="H68" s="37">
        <v>0.23</v>
      </c>
      <c r="I68" s="13">
        <f t="shared" si="1"/>
        <v>0</v>
      </c>
      <c r="J68" s="13">
        <f t="shared" si="2"/>
        <v>0</v>
      </c>
      <c r="K68" s="35"/>
    </row>
    <row r="69" spans="1:11" ht="30" x14ac:dyDescent="0.25">
      <c r="A69" s="3">
        <v>65</v>
      </c>
      <c r="B69" s="5" t="s">
        <v>96</v>
      </c>
      <c r="C69" s="5" t="s">
        <v>294</v>
      </c>
      <c r="D69" s="15" t="s">
        <v>24</v>
      </c>
      <c r="E69" s="16">
        <v>100</v>
      </c>
      <c r="F69" s="12"/>
      <c r="G69" s="13">
        <f t="shared" si="0"/>
        <v>0</v>
      </c>
      <c r="H69" s="37">
        <v>0.23</v>
      </c>
      <c r="I69" s="13">
        <f t="shared" si="1"/>
        <v>0</v>
      </c>
      <c r="J69" s="13">
        <f t="shared" si="2"/>
        <v>0</v>
      </c>
      <c r="K69" s="35"/>
    </row>
    <row r="70" spans="1:11" x14ac:dyDescent="0.25">
      <c r="A70" s="3">
        <v>66</v>
      </c>
      <c r="B70" s="5" t="s">
        <v>97</v>
      </c>
      <c r="C70" s="5" t="s">
        <v>214</v>
      </c>
      <c r="D70" s="15" t="s">
        <v>13</v>
      </c>
      <c r="E70" s="16">
        <v>20</v>
      </c>
      <c r="F70" s="12"/>
      <c r="G70" s="13">
        <f t="shared" ref="G70:G133" si="3">ROUND(E70*F70,2)</f>
        <v>0</v>
      </c>
      <c r="H70" s="37">
        <v>0.23</v>
      </c>
      <c r="I70" s="13">
        <f t="shared" ref="I70:I133" si="4">IF(H70="zw",0,ROUND(G70*H70,2))</f>
        <v>0</v>
      </c>
      <c r="J70" s="13">
        <f t="shared" ref="J70:J133" si="5">G70+I70</f>
        <v>0</v>
      </c>
      <c r="K70" s="35"/>
    </row>
    <row r="71" spans="1:11" x14ac:dyDescent="0.25">
      <c r="A71" s="3">
        <v>67</v>
      </c>
      <c r="B71" s="5" t="s">
        <v>97</v>
      </c>
      <c r="C71" s="5" t="s">
        <v>213</v>
      </c>
      <c r="D71" s="15" t="s">
        <v>13</v>
      </c>
      <c r="E71" s="16">
        <v>20</v>
      </c>
      <c r="F71" s="12"/>
      <c r="G71" s="13">
        <f t="shared" si="3"/>
        <v>0</v>
      </c>
      <c r="H71" s="37">
        <v>0.23</v>
      </c>
      <c r="I71" s="13">
        <f t="shared" si="4"/>
        <v>0</v>
      </c>
      <c r="J71" s="13">
        <f t="shared" si="5"/>
        <v>0</v>
      </c>
      <c r="K71" s="35"/>
    </row>
    <row r="72" spans="1:11" ht="45" x14ac:dyDescent="0.25">
      <c r="A72" s="3">
        <v>68</v>
      </c>
      <c r="B72" s="5" t="s">
        <v>98</v>
      </c>
      <c r="C72" s="5" t="s">
        <v>292</v>
      </c>
      <c r="D72" s="15" t="s">
        <v>53</v>
      </c>
      <c r="E72" s="16">
        <v>50</v>
      </c>
      <c r="F72" s="12"/>
      <c r="G72" s="13">
        <f t="shared" si="3"/>
        <v>0</v>
      </c>
      <c r="H72" s="37">
        <v>0.23</v>
      </c>
      <c r="I72" s="13">
        <f t="shared" si="4"/>
        <v>0</v>
      </c>
      <c r="J72" s="13">
        <f t="shared" si="5"/>
        <v>0</v>
      </c>
      <c r="K72" s="35" t="s">
        <v>283</v>
      </c>
    </row>
    <row r="73" spans="1:11" x14ac:dyDescent="0.25">
      <c r="A73" s="3">
        <v>69</v>
      </c>
      <c r="B73" s="5" t="s">
        <v>99</v>
      </c>
      <c r="C73" s="5" t="s">
        <v>216</v>
      </c>
      <c r="D73" s="15" t="s">
        <v>53</v>
      </c>
      <c r="E73" s="16">
        <v>15</v>
      </c>
      <c r="F73" s="12"/>
      <c r="G73" s="13">
        <f t="shared" si="3"/>
        <v>0</v>
      </c>
      <c r="H73" s="37">
        <v>0.23</v>
      </c>
      <c r="I73" s="13">
        <f t="shared" si="4"/>
        <v>0</v>
      </c>
      <c r="J73" s="13">
        <f t="shared" si="5"/>
        <v>0</v>
      </c>
      <c r="K73" s="35"/>
    </row>
    <row r="74" spans="1:11" x14ac:dyDescent="0.25">
      <c r="A74" s="3">
        <v>70</v>
      </c>
      <c r="B74" s="5" t="s">
        <v>100</v>
      </c>
      <c r="C74" s="5" t="s">
        <v>223</v>
      </c>
      <c r="D74" s="15" t="s">
        <v>13</v>
      </c>
      <c r="E74" s="16">
        <v>20</v>
      </c>
      <c r="F74" s="12"/>
      <c r="G74" s="13">
        <f t="shared" si="3"/>
        <v>0</v>
      </c>
      <c r="H74" s="37">
        <v>0.23</v>
      </c>
      <c r="I74" s="13">
        <f t="shared" si="4"/>
        <v>0</v>
      </c>
      <c r="J74" s="13">
        <f t="shared" si="5"/>
        <v>0</v>
      </c>
      <c r="K74" s="35"/>
    </row>
    <row r="75" spans="1:11" x14ac:dyDescent="0.25">
      <c r="A75" s="3">
        <v>71</v>
      </c>
      <c r="B75" s="5" t="s">
        <v>101</v>
      </c>
      <c r="C75" s="5" t="s">
        <v>102</v>
      </c>
      <c r="D75" s="15" t="s">
        <v>13</v>
      </c>
      <c r="E75" s="16">
        <v>200</v>
      </c>
      <c r="F75" s="12"/>
      <c r="G75" s="13">
        <f t="shared" si="3"/>
        <v>0</v>
      </c>
      <c r="H75" s="37">
        <v>0.23</v>
      </c>
      <c r="I75" s="13">
        <f t="shared" si="4"/>
        <v>0</v>
      </c>
      <c r="J75" s="13">
        <f t="shared" si="5"/>
        <v>0</v>
      </c>
      <c r="K75" s="35"/>
    </row>
    <row r="76" spans="1:11" x14ac:dyDescent="0.25">
      <c r="A76" s="3">
        <v>72</v>
      </c>
      <c r="B76" s="5" t="s">
        <v>103</v>
      </c>
      <c r="C76" s="5" t="s">
        <v>250</v>
      </c>
      <c r="D76" s="15" t="s">
        <v>53</v>
      </c>
      <c r="E76" s="16">
        <v>1</v>
      </c>
      <c r="F76" s="12"/>
      <c r="G76" s="13">
        <f t="shared" si="3"/>
        <v>0</v>
      </c>
      <c r="H76" s="37">
        <v>0.23</v>
      </c>
      <c r="I76" s="13">
        <f t="shared" si="4"/>
        <v>0</v>
      </c>
      <c r="J76" s="13">
        <f t="shared" si="5"/>
        <v>0</v>
      </c>
      <c r="K76" s="35"/>
    </row>
    <row r="77" spans="1:11" x14ac:dyDescent="0.25">
      <c r="A77" s="3">
        <v>73</v>
      </c>
      <c r="B77" s="6" t="s">
        <v>105</v>
      </c>
      <c r="C77" s="6" t="s">
        <v>224</v>
      </c>
      <c r="D77" s="17" t="s">
        <v>106</v>
      </c>
      <c r="E77" s="18">
        <v>1</v>
      </c>
      <c r="F77" s="19"/>
      <c r="G77" s="13">
        <f t="shared" si="3"/>
        <v>0</v>
      </c>
      <c r="H77" s="37">
        <v>0.23</v>
      </c>
      <c r="I77" s="13">
        <f t="shared" si="4"/>
        <v>0</v>
      </c>
      <c r="J77" s="13">
        <f t="shared" si="5"/>
        <v>0</v>
      </c>
      <c r="K77" s="35"/>
    </row>
    <row r="78" spans="1:11" ht="45" x14ac:dyDescent="0.25">
      <c r="A78" s="3">
        <v>74</v>
      </c>
      <c r="B78" s="5" t="s">
        <v>107</v>
      </c>
      <c r="C78" s="5" t="s">
        <v>252</v>
      </c>
      <c r="D78" s="15" t="s">
        <v>108</v>
      </c>
      <c r="E78" s="16">
        <v>1</v>
      </c>
      <c r="F78" s="12"/>
      <c r="G78" s="13">
        <f t="shared" si="3"/>
        <v>0</v>
      </c>
      <c r="H78" s="37">
        <v>0.23</v>
      </c>
      <c r="I78" s="13">
        <f t="shared" si="4"/>
        <v>0</v>
      </c>
      <c r="J78" s="13">
        <f t="shared" si="5"/>
        <v>0</v>
      </c>
      <c r="K78" s="35"/>
    </row>
    <row r="79" spans="1:11" ht="45" x14ac:dyDescent="0.25">
      <c r="A79" s="3">
        <v>75</v>
      </c>
      <c r="B79" s="5" t="s">
        <v>109</v>
      </c>
      <c r="C79" s="5" t="s">
        <v>225</v>
      </c>
      <c r="D79" s="15" t="s">
        <v>108</v>
      </c>
      <c r="E79" s="16">
        <v>1100</v>
      </c>
      <c r="F79" s="12"/>
      <c r="G79" s="13">
        <f t="shared" si="3"/>
        <v>0</v>
      </c>
      <c r="H79" s="37">
        <v>0.23</v>
      </c>
      <c r="I79" s="13">
        <f t="shared" si="4"/>
        <v>0</v>
      </c>
      <c r="J79" s="13">
        <f t="shared" si="5"/>
        <v>0</v>
      </c>
      <c r="K79" s="35" t="s">
        <v>283</v>
      </c>
    </row>
    <row r="80" spans="1:11" x14ac:dyDescent="0.25">
      <c r="A80" s="3">
        <v>76</v>
      </c>
      <c r="B80" s="5" t="s">
        <v>104</v>
      </c>
      <c r="C80" s="5" t="s">
        <v>251</v>
      </c>
      <c r="D80" s="15" t="s">
        <v>53</v>
      </c>
      <c r="E80" s="16">
        <v>1</v>
      </c>
      <c r="F80" s="12"/>
      <c r="G80" s="13">
        <f t="shared" si="3"/>
        <v>0</v>
      </c>
      <c r="H80" s="37">
        <v>0.23</v>
      </c>
      <c r="I80" s="13">
        <f t="shared" si="4"/>
        <v>0</v>
      </c>
      <c r="J80" s="13">
        <f t="shared" si="5"/>
        <v>0</v>
      </c>
      <c r="K80" s="35"/>
    </row>
    <row r="81" spans="1:11" ht="30" x14ac:dyDescent="0.25">
      <c r="A81" s="3">
        <v>77</v>
      </c>
      <c r="B81" s="5" t="s">
        <v>110</v>
      </c>
      <c r="C81" s="5" t="s">
        <v>253</v>
      </c>
      <c r="D81" s="15" t="s">
        <v>67</v>
      </c>
      <c r="E81" s="16">
        <v>70</v>
      </c>
      <c r="F81" s="12"/>
      <c r="G81" s="13">
        <f t="shared" si="3"/>
        <v>0</v>
      </c>
      <c r="H81" s="37">
        <v>0.23</v>
      </c>
      <c r="I81" s="13">
        <f t="shared" si="4"/>
        <v>0</v>
      </c>
      <c r="J81" s="13">
        <f t="shared" si="5"/>
        <v>0</v>
      </c>
      <c r="K81" s="35"/>
    </row>
    <row r="82" spans="1:11" ht="45" x14ac:dyDescent="0.25">
      <c r="A82" s="3">
        <v>78</v>
      </c>
      <c r="B82" s="5" t="s">
        <v>111</v>
      </c>
      <c r="C82" s="5" t="s">
        <v>217</v>
      </c>
      <c r="D82" s="15" t="s">
        <v>106</v>
      </c>
      <c r="E82" s="16">
        <v>900</v>
      </c>
      <c r="F82" s="12"/>
      <c r="G82" s="13">
        <f t="shared" si="3"/>
        <v>0</v>
      </c>
      <c r="H82" s="37">
        <v>0.23</v>
      </c>
      <c r="I82" s="13">
        <f t="shared" si="4"/>
        <v>0</v>
      </c>
      <c r="J82" s="13">
        <f t="shared" si="5"/>
        <v>0</v>
      </c>
      <c r="K82" s="35" t="s">
        <v>283</v>
      </c>
    </row>
    <row r="83" spans="1:11" ht="45" x14ac:dyDescent="0.25">
      <c r="A83" s="3">
        <v>79</v>
      </c>
      <c r="B83" s="5" t="s">
        <v>111</v>
      </c>
      <c r="C83" s="5" t="s">
        <v>112</v>
      </c>
      <c r="D83" s="15" t="s">
        <v>106</v>
      </c>
      <c r="E83" s="16">
        <v>50</v>
      </c>
      <c r="F83" s="12"/>
      <c r="G83" s="13">
        <f t="shared" si="3"/>
        <v>0</v>
      </c>
      <c r="H83" s="37">
        <v>0.23</v>
      </c>
      <c r="I83" s="13">
        <f t="shared" si="4"/>
        <v>0</v>
      </c>
      <c r="J83" s="13">
        <f t="shared" si="5"/>
        <v>0</v>
      </c>
      <c r="K83" s="35" t="s">
        <v>283</v>
      </c>
    </row>
    <row r="84" spans="1:11" ht="45" x14ac:dyDescent="0.25">
      <c r="A84" s="3">
        <v>80</v>
      </c>
      <c r="B84" s="5" t="s">
        <v>113</v>
      </c>
      <c r="C84" s="5" t="s">
        <v>226</v>
      </c>
      <c r="D84" s="15" t="s">
        <v>106</v>
      </c>
      <c r="E84" s="16">
        <v>2000</v>
      </c>
      <c r="F84" s="12"/>
      <c r="G84" s="13">
        <f t="shared" si="3"/>
        <v>0</v>
      </c>
      <c r="H84" s="37">
        <v>0.23</v>
      </c>
      <c r="I84" s="13">
        <f t="shared" si="4"/>
        <v>0</v>
      </c>
      <c r="J84" s="13">
        <f t="shared" si="5"/>
        <v>0</v>
      </c>
      <c r="K84" s="35" t="s">
        <v>283</v>
      </c>
    </row>
    <row r="85" spans="1:11" x14ac:dyDescent="0.25">
      <c r="A85" s="3">
        <v>81</v>
      </c>
      <c r="B85" s="5" t="s">
        <v>114</v>
      </c>
      <c r="C85" s="5" t="s">
        <v>218</v>
      </c>
      <c r="D85" s="15" t="s">
        <v>53</v>
      </c>
      <c r="E85" s="16">
        <v>20</v>
      </c>
      <c r="F85" s="12"/>
      <c r="G85" s="13">
        <f t="shared" si="3"/>
        <v>0</v>
      </c>
      <c r="H85" s="37">
        <v>0.23</v>
      </c>
      <c r="I85" s="13">
        <f t="shared" si="4"/>
        <v>0</v>
      </c>
      <c r="J85" s="13">
        <f t="shared" si="5"/>
        <v>0</v>
      </c>
      <c r="K85" s="35"/>
    </row>
    <row r="86" spans="1:11" x14ac:dyDescent="0.25">
      <c r="A86" s="3">
        <v>82</v>
      </c>
      <c r="B86" s="5" t="s">
        <v>115</v>
      </c>
      <c r="C86" s="5" t="s">
        <v>116</v>
      </c>
      <c r="D86" s="15" t="s">
        <v>53</v>
      </c>
      <c r="E86" s="16">
        <v>10</v>
      </c>
      <c r="F86" s="12"/>
      <c r="G86" s="13">
        <f t="shared" si="3"/>
        <v>0</v>
      </c>
      <c r="H86" s="37">
        <v>0.23</v>
      </c>
      <c r="I86" s="13">
        <f t="shared" si="4"/>
        <v>0</v>
      </c>
      <c r="J86" s="13">
        <f t="shared" si="5"/>
        <v>0</v>
      </c>
      <c r="K86" s="35"/>
    </row>
    <row r="87" spans="1:11" ht="30" x14ac:dyDescent="0.25">
      <c r="A87" s="3">
        <v>83</v>
      </c>
      <c r="B87" s="5" t="s">
        <v>117</v>
      </c>
      <c r="C87" s="5" t="s">
        <v>118</v>
      </c>
      <c r="D87" s="15" t="s">
        <v>24</v>
      </c>
      <c r="E87" s="16">
        <v>10</v>
      </c>
      <c r="F87" s="12"/>
      <c r="G87" s="13">
        <f t="shared" si="3"/>
        <v>0</v>
      </c>
      <c r="H87" s="37">
        <v>0.23</v>
      </c>
      <c r="I87" s="13">
        <f t="shared" si="4"/>
        <v>0</v>
      </c>
      <c r="J87" s="13">
        <f t="shared" si="5"/>
        <v>0</v>
      </c>
      <c r="K87" s="35"/>
    </row>
    <row r="88" spans="1:11" x14ac:dyDescent="0.25">
      <c r="A88" s="3">
        <v>84</v>
      </c>
      <c r="B88" s="5" t="s">
        <v>119</v>
      </c>
      <c r="C88" s="5" t="s">
        <v>295</v>
      </c>
      <c r="D88" s="15" t="s">
        <v>13</v>
      </c>
      <c r="E88" s="16">
        <v>10</v>
      </c>
      <c r="F88" s="12"/>
      <c r="G88" s="13">
        <f t="shared" si="3"/>
        <v>0</v>
      </c>
      <c r="H88" s="37">
        <v>0.23</v>
      </c>
      <c r="I88" s="13">
        <f t="shared" si="4"/>
        <v>0</v>
      </c>
      <c r="J88" s="13">
        <f t="shared" si="5"/>
        <v>0</v>
      </c>
      <c r="K88" s="35"/>
    </row>
    <row r="89" spans="1:11" x14ac:dyDescent="0.25">
      <c r="A89" s="3">
        <v>85</v>
      </c>
      <c r="B89" s="5" t="s">
        <v>120</v>
      </c>
      <c r="C89" s="5" t="s">
        <v>121</v>
      </c>
      <c r="D89" s="15" t="s">
        <v>13</v>
      </c>
      <c r="E89" s="16">
        <v>5</v>
      </c>
      <c r="F89" s="12"/>
      <c r="G89" s="13">
        <f t="shared" si="3"/>
        <v>0</v>
      </c>
      <c r="H89" s="37">
        <v>0.23</v>
      </c>
      <c r="I89" s="13">
        <f t="shared" si="4"/>
        <v>0</v>
      </c>
      <c r="J89" s="13">
        <f t="shared" si="5"/>
        <v>0</v>
      </c>
      <c r="K89" s="35"/>
    </row>
    <row r="90" spans="1:11" ht="45" x14ac:dyDescent="0.25">
      <c r="A90" s="3">
        <v>86</v>
      </c>
      <c r="B90" s="5" t="s">
        <v>122</v>
      </c>
      <c r="C90" s="5" t="s">
        <v>277</v>
      </c>
      <c r="D90" s="15" t="s">
        <v>40</v>
      </c>
      <c r="E90" s="16">
        <v>10</v>
      </c>
      <c r="F90" s="12"/>
      <c r="G90" s="13">
        <f t="shared" si="3"/>
        <v>0</v>
      </c>
      <c r="H90" s="37">
        <v>0.23</v>
      </c>
      <c r="I90" s="13">
        <f t="shared" si="4"/>
        <v>0</v>
      </c>
      <c r="J90" s="13">
        <f t="shared" si="5"/>
        <v>0</v>
      </c>
      <c r="K90" s="35"/>
    </row>
    <row r="91" spans="1:11" ht="30" x14ac:dyDescent="0.25">
      <c r="A91" s="3">
        <v>87</v>
      </c>
      <c r="B91" s="5" t="s">
        <v>123</v>
      </c>
      <c r="C91" s="5" t="s">
        <v>296</v>
      </c>
      <c r="D91" s="15" t="s">
        <v>40</v>
      </c>
      <c r="E91" s="16">
        <v>30</v>
      </c>
      <c r="F91" s="12"/>
      <c r="G91" s="13">
        <f t="shared" si="3"/>
        <v>0</v>
      </c>
      <c r="H91" s="37">
        <v>0.23</v>
      </c>
      <c r="I91" s="13">
        <f t="shared" si="4"/>
        <v>0</v>
      </c>
      <c r="J91" s="13">
        <f t="shared" si="5"/>
        <v>0</v>
      </c>
      <c r="K91" s="35"/>
    </row>
    <row r="92" spans="1:11" ht="75" x14ac:dyDescent="0.25">
      <c r="A92" s="3">
        <v>88</v>
      </c>
      <c r="B92" s="5" t="s">
        <v>124</v>
      </c>
      <c r="C92" s="5" t="s">
        <v>125</v>
      </c>
      <c r="D92" s="15" t="s">
        <v>13</v>
      </c>
      <c r="E92" s="16">
        <v>5</v>
      </c>
      <c r="F92" s="12"/>
      <c r="G92" s="13">
        <f t="shared" si="3"/>
        <v>0</v>
      </c>
      <c r="H92" s="37">
        <v>0.23</v>
      </c>
      <c r="I92" s="13">
        <f t="shared" si="4"/>
        <v>0</v>
      </c>
      <c r="J92" s="13">
        <f t="shared" si="5"/>
        <v>0</v>
      </c>
      <c r="K92" s="35"/>
    </row>
    <row r="93" spans="1:11" x14ac:dyDescent="0.25">
      <c r="A93" s="3">
        <v>89</v>
      </c>
      <c r="B93" s="5" t="s">
        <v>126</v>
      </c>
      <c r="C93" s="5" t="s">
        <v>297</v>
      </c>
      <c r="D93" s="15" t="s">
        <v>13</v>
      </c>
      <c r="E93" s="16">
        <v>160</v>
      </c>
      <c r="F93" s="12"/>
      <c r="G93" s="13">
        <f t="shared" si="3"/>
        <v>0</v>
      </c>
      <c r="H93" s="37">
        <v>0.23</v>
      </c>
      <c r="I93" s="13">
        <f t="shared" si="4"/>
        <v>0</v>
      </c>
      <c r="J93" s="13">
        <f t="shared" si="5"/>
        <v>0</v>
      </c>
      <c r="K93" s="35"/>
    </row>
    <row r="94" spans="1:11" s="25" customFormat="1" ht="45" x14ac:dyDescent="0.25">
      <c r="A94" s="3">
        <v>90</v>
      </c>
      <c r="B94" s="5" t="s">
        <v>127</v>
      </c>
      <c r="C94" s="5" t="s">
        <v>219</v>
      </c>
      <c r="D94" s="15" t="s">
        <v>128</v>
      </c>
      <c r="E94" s="16">
        <v>800</v>
      </c>
      <c r="F94" s="12"/>
      <c r="G94" s="13">
        <f t="shared" si="3"/>
        <v>0</v>
      </c>
      <c r="H94" s="37">
        <v>0.23</v>
      </c>
      <c r="I94" s="13">
        <f t="shared" si="4"/>
        <v>0</v>
      </c>
      <c r="J94" s="13">
        <f t="shared" si="5"/>
        <v>0</v>
      </c>
      <c r="K94" s="35" t="s">
        <v>283</v>
      </c>
    </row>
    <row r="95" spans="1:11" x14ac:dyDescent="0.25">
      <c r="A95" s="3">
        <v>91</v>
      </c>
      <c r="B95" s="5" t="s">
        <v>127</v>
      </c>
      <c r="C95" s="5" t="s">
        <v>129</v>
      </c>
      <c r="D95" s="15" t="s">
        <v>128</v>
      </c>
      <c r="E95" s="16">
        <v>1000</v>
      </c>
      <c r="F95" s="12"/>
      <c r="G95" s="13">
        <f t="shared" si="3"/>
        <v>0</v>
      </c>
      <c r="H95" s="37">
        <v>0.23</v>
      </c>
      <c r="I95" s="13">
        <f t="shared" si="4"/>
        <v>0</v>
      </c>
      <c r="J95" s="13">
        <f t="shared" si="5"/>
        <v>0</v>
      </c>
      <c r="K95" s="35"/>
    </row>
    <row r="96" spans="1:11" x14ac:dyDescent="0.25">
      <c r="A96" s="3">
        <v>92</v>
      </c>
      <c r="B96" s="6" t="s">
        <v>130</v>
      </c>
      <c r="C96" s="6" t="s">
        <v>131</v>
      </c>
      <c r="D96" s="17" t="s">
        <v>40</v>
      </c>
      <c r="E96" s="18">
        <v>1</v>
      </c>
      <c r="F96" s="19"/>
      <c r="G96" s="13">
        <f t="shared" si="3"/>
        <v>0</v>
      </c>
      <c r="H96" s="37">
        <v>0.23</v>
      </c>
      <c r="I96" s="13">
        <f t="shared" si="4"/>
        <v>0</v>
      </c>
      <c r="J96" s="13">
        <f t="shared" si="5"/>
        <v>0</v>
      </c>
      <c r="K96" s="35"/>
    </row>
    <row r="97" spans="1:11" x14ac:dyDescent="0.25">
      <c r="A97" s="3">
        <v>93</v>
      </c>
      <c r="B97" s="5" t="s">
        <v>132</v>
      </c>
      <c r="C97" s="5" t="s">
        <v>133</v>
      </c>
      <c r="D97" s="15" t="s">
        <v>13</v>
      </c>
      <c r="E97" s="16">
        <v>20</v>
      </c>
      <c r="F97" s="12"/>
      <c r="G97" s="13">
        <f t="shared" si="3"/>
        <v>0</v>
      </c>
      <c r="H97" s="37">
        <v>0.23</v>
      </c>
      <c r="I97" s="13">
        <f t="shared" si="4"/>
        <v>0</v>
      </c>
      <c r="J97" s="13">
        <f t="shared" si="5"/>
        <v>0</v>
      </c>
      <c r="K97" s="35"/>
    </row>
    <row r="98" spans="1:11" ht="30" x14ac:dyDescent="0.25">
      <c r="A98" s="3">
        <v>94</v>
      </c>
      <c r="B98" s="5" t="s">
        <v>134</v>
      </c>
      <c r="C98" s="5" t="s">
        <v>220</v>
      </c>
      <c r="D98" s="15" t="s">
        <v>13</v>
      </c>
      <c r="E98" s="16">
        <v>20</v>
      </c>
      <c r="F98" s="12"/>
      <c r="G98" s="13">
        <f t="shared" si="3"/>
        <v>0</v>
      </c>
      <c r="H98" s="37">
        <v>0.23</v>
      </c>
      <c r="I98" s="13">
        <f t="shared" si="4"/>
        <v>0</v>
      </c>
      <c r="J98" s="13">
        <f t="shared" si="5"/>
        <v>0</v>
      </c>
      <c r="K98" s="35"/>
    </row>
    <row r="99" spans="1:11" x14ac:dyDescent="0.25">
      <c r="A99" s="3">
        <v>95</v>
      </c>
      <c r="B99" s="5" t="s">
        <v>135</v>
      </c>
      <c r="C99" s="5" t="s">
        <v>136</v>
      </c>
      <c r="D99" s="15" t="s">
        <v>13</v>
      </c>
      <c r="E99" s="16">
        <v>30</v>
      </c>
      <c r="F99" s="12"/>
      <c r="G99" s="13">
        <f t="shared" si="3"/>
        <v>0</v>
      </c>
      <c r="H99" s="37">
        <v>0.23</v>
      </c>
      <c r="I99" s="13">
        <f t="shared" si="4"/>
        <v>0</v>
      </c>
      <c r="J99" s="13">
        <f t="shared" si="5"/>
        <v>0</v>
      </c>
      <c r="K99" s="35"/>
    </row>
    <row r="100" spans="1:11" ht="30" x14ac:dyDescent="0.25">
      <c r="A100" s="3">
        <v>96</v>
      </c>
      <c r="B100" s="5" t="s">
        <v>137</v>
      </c>
      <c r="C100" s="5" t="s">
        <v>138</v>
      </c>
      <c r="D100" s="15" t="s">
        <v>13</v>
      </c>
      <c r="E100" s="16">
        <v>100</v>
      </c>
      <c r="F100" s="12"/>
      <c r="G100" s="13">
        <f t="shared" si="3"/>
        <v>0</v>
      </c>
      <c r="H100" s="37">
        <v>0.23</v>
      </c>
      <c r="I100" s="13">
        <f t="shared" si="4"/>
        <v>0</v>
      </c>
      <c r="J100" s="13">
        <f t="shared" si="5"/>
        <v>0</v>
      </c>
      <c r="K100" s="35"/>
    </row>
    <row r="101" spans="1:11" ht="45" x14ac:dyDescent="0.25">
      <c r="A101" s="3">
        <v>97</v>
      </c>
      <c r="B101" s="5" t="s">
        <v>139</v>
      </c>
      <c r="C101" s="5" t="s">
        <v>298</v>
      </c>
      <c r="D101" s="15" t="s">
        <v>13</v>
      </c>
      <c r="E101" s="16">
        <v>300</v>
      </c>
      <c r="F101" s="12"/>
      <c r="G101" s="13">
        <f t="shared" si="3"/>
        <v>0</v>
      </c>
      <c r="H101" s="37">
        <v>0.23</v>
      </c>
      <c r="I101" s="13">
        <f t="shared" si="4"/>
        <v>0</v>
      </c>
      <c r="J101" s="13">
        <f t="shared" si="5"/>
        <v>0</v>
      </c>
      <c r="K101" s="35" t="s">
        <v>283</v>
      </c>
    </row>
    <row r="102" spans="1:11" x14ac:dyDescent="0.25">
      <c r="A102" s="3">
        <v>98</v>
      </c>
      <c r="B102" s="5" t="s">
        <v>140</v>
      </c>
      <c r="C102" s="5" t="s">
        <v>279</v>
      </c>
      <c r="D102" s="15" t="s">
        <v>13</v>
      </c>
      <c r="E102" s="16">
        <v>250</v>
      </c>
      <c r="F102" s="12"/>
      <c r="G102" s="13">
        <f t="shared" si="3"/>
        <v>0</v>
      </c>
      <c r="H102" s="37">
        <v>0.23</v>
      </c>
      <c r="I102" s="13">
        <f t="shared" si="4"/>
        <v>0</v>
      </c>
      <c r="J102" s="13">
        <f t="shared" si="5"/>
        <v>0</v>
      </c>
      <c r="K102" s="35"/>
    </row>
    <row r="103" spans="1:11" x14ac:dyDescent="0.25">
      <c r="A103" s="3">
        <v>99</v>
      </c>
      <c r="B103" s="5" t="s">
        <v>141</v>
      </c>
      <c r="C103" s="5" t="s">
        <v>227</v>
      </c>
      <c r="D103" s="15" t="s">
        <v>13</v>
      </c>
      <c r="E103" s="16">
        <v>800</v>
      </c>
      <c r="F103" s="12"/>
      <c r="G103" s="13">
        <f t="shared" si="3"/>
        <v>0</v>
      </c>
      <c r="H103" s="37">
        <v>0.23</v>
      </c>
      <c r="I103" s="13">
        <f t="shared" si="4"/>
        <v>0</v>
      </c>
      <c r="J103" s="13">
        <f t="shared" si="5"/>
        <v>0</v>
      </c>
      <c r="K103" s="35"/>
    </row>
    <row r="104" spans="1:11" ht="30" x14ac:dyDescent="0.25">
      <c r="A104" s="3">
        <v>100</v>
      </c>
      <c r="B104" s="5" t="s">
        <v>142</v>
      </c>
      <c r="C104" s="5" t="s">
        <v>228</v>
      </c>
      <c r="D104" s="15" t="s">
        <v>13</v>
      </c>
      <c r="E104" s="16">
        <v>800</v>
      </c>
      <c r="F104" s="12"/>
      <c r="G104" s="13">
        <f t="shared" si="3"/>
        <v>0</v>
      </c>
      <c r="H104" s="37">
        <v>0.23</v>
      </c>
      <c r="I104" s="13">
        <f t="shared" si="4"/>
        <v>0</v>
      </c>
      <c r="J104" s="13">
        <f t="shared" si="5"/>
        <v>0</v>
      </c>
      <c r="K104" s="35"/>
    </row>
    <row r="105" spans="1:11" x14ac:dyDescent="0.25">
      <c r="A105" s="3">
        <v>101</v>
      </c>
      <c r="B105" s="5" t="s">
        <v>143</v>
      </c>
      <c r="C105" s="5" t="s">
        <v>299</v>
      </c>
      <c r="D105" s="15" t="s">
        <v>40</v>
      </c>
      <c r="E105" s="16">
        <v>30</v>
      </c>
      <c r="F105" s="12"/>
      <c r="G105" s="13">
        <f t="shared" si="3"/>
        <v>0</v>
      </c>
      <c r="H105" s="37">
        <v>0.23</v>
      </c>
      <c r="I105" s="13">
        <f t="shared" si="4"/>
        <v>0</v>
      </c>
      <c r="J105" s="13">
        <f t="shared" si="5"/>
        <v>0</v>
      </c>
      <c r="K105" s="35"/>
    </row>
    <row r="106" spans="1:11" x14ac:dyDescent="0.25">
      <c r="A106" s="3">
        <v>102</v>
      </c>
      <c r="B106" s="5" t="s">
        <v>144</v>
      </c>
      <c r="C106" s="5" t="s">
        <v>300</v>
      </c>
      <c r="D106" s="15" t="s">
        <v>53</v>
      </c>
      <c r="E106" s="16">
        <v>100</v>
      </c>
      <c r="F106" s="12"/>
      <c r="G106" s="13">
        <f t="shared" si="3"/>
        <v>0</v>
      </c>
      <c r="H106" s="37">
        <v>0.23</v>
      </c>
      <c r="I106" s="13">
        <f t="shared" si="4"/>
        <v>0</v>
      </c>
      <c r="J106" s="13">
        <f t="shared" si="5"/>
        <v>0</v>
      </c>
      <c r="K106" s="35"/>
    </row>
    <row r="107" spans="1:11" x14ac:dyDescent="0.25">
      <c r="A107" s="3">
        <v>103</v>
      </c>
      <c r="B107" s="5" t="s">
        <v>145</v>
      </c>
      <c r="C107" s="5" t="s">
        <v>229</v>
      </c>
      <c r="D107" s="15" t="s">
        <v>13</v>
      </c>
      <c r="E107" s="16">
        <v>50</v>
      </c>
      <c r="F107" s="12"/>
      <c r="G107" s="13">
        <f t="shared" si="3"/>
        <v>0</v>
      </c>
      <c r="H107" s="37">
        <v>0.23</v>
      </c>
      <c r="I107" s="13">
        <f t="shared" si="4"/>
        <v>0</v>
      </c>
      <c r="J107" s="13">
        <f t="shared" si="5"/>
        <v>0</v>
      </c>
      <c r="K107" s="35"/>
    </row>
    <row r="108" spans="1:11" ht="30" x14ac:dyDescent="0.25">
      <c r="A108" s="3">
        <v>104</v>
      </c>
      <c r="B108" s="5" t="s">
        <v>146</v>
      </c>
      <c r="C108" s="5" t="s">
        <v>147</v>
      </c>
      <c r="D108" s="15" t="s">
        <v>13</v>
      </c>
      <c r="E108" s="16">
        <v>40</v>
      </c>
      <c r="F108" s="12"/>
      <c r="G108" s="13">
        <f t="shared" si="3"/>
        <v>0</v>
      </c>
      <c r="H108" s="37">
        <v>0.23</v>
      </c>
      <c r="I108" s="13">
        <f t="shared" si="4"/>
        <v>0</v>
      </c>
      <c r="J108" s="13">
        <f t="shared" si="5"/>
        <v>0</v>
      </c>
      <c r="K108" s="35"/>
    </row>
    <row r="109" spans="1:11" ht="30" x14ac:dyDescent="0.25">
      <c r="A109" s="3">
        <v>105</v>
      </c>
      <c r="B109" s="5" t="s">
        <v>148</v>
      </c>
      <c r="C109" s="5" t="s">
        <v>230</v>
      </c>
      <c r="D109" s="15" t="s">
        <v>149</v>
      </c>
      <c r="E109" s="16">
        <v>140</v>
      </c>
      <c r="F109" s="12"/>
      <c r="G109" s="13">
        <f t="shared" si="3"/>
        <v>0</v>
      </c>
      <c r="H109" s="37">
        <v>0.23</v>
      </c>
      <c r="I109" s="13">
        <f t="shared" si="4"/>
        <v>0</v>
      </c>
      <c r="J109" s="13">
        <f t="shared" si="5"/>
        <v>0</v>
      </c>
      <c r="K109" s="35"/>
    </row>
    <row r="110" spans="1:11" ht="30" x14ac:dyDescent="0.25">
      <c r="A110" s="3">
        <v>106</v>
      </c>
      <c r="B110" s="5" t="s">
        <v>150</v>
      </c>
      <c r="C110" s="5" t="s">
        <v>151</v>
      </c>
      <c r="D110" s="15" t="s">
        <v>13</v>
      </c>
      <c r="E110" s="16">
        <v>10</v>
      </c>
      <c r="F110" s="12"/>
      <c r="G110" s="13">
        <f t="shared" si="3"/>
        <v>0</v>
      </c>
      <c r="H110" s="37">
        <v>0.23</v>
      </c>
      <c r="I110" s="13">
        <f t="shared" si="4"/>
        <v>0</v>
      </c>
      <c r="J110" s="13">
        <f t="shared" si="5"/>
        <v>0</v>
      </c>
      <c r="K110" s="35"/>
    </row>
    <row r="111" spans="1:11" ht="30" x14ac:dyDescent="0.25">
      <c r="A111" s="3">
        <v>107</v>
      </c>
      <c r="B111" s="5" t="s">
        <v>152</v>
      </c>
      <c r="C111" s="5" t="s">
        <v>153</v>
      </c>
      <c r="D111" s="15" t="s">
        <v>13</v>
      </c>
      <c r="E111" s="16">
        <v>5</v>
      </c>
      <c r="F111" s="12"/>
      <c r="G111" s="13">
        <f t="shared" si="3"/>
        <v>0</v>
      </c>
      <c r="H111" s="37">
        <v>0.23</v>
      </c>
      <c r="I111" s="13">
        <f t="shared" si="4"/>
        <v>0</v>
      </c>
      <c r="J111" s="13">
        <f t="shared" si="5"/>
        <v>0</v>
      </c>
      <c r="K111" s="35"/>
    </row>
    <row r="112" spans="1:11" x14ac:dyDescent="0.25">
      <c r="A112" s="3">
        <v>108</v>
      </c>
      <c r="B112" s="5" t="s">
        <v>154</v>
      </c>
      <c r="C112" s="5" t="s">
        <v>231</v>
      </c>
      <c r="D112" s="15" t="s">
        <v>149</v>
      </c>
      <c r="E112" s="16">
        <v>80</v>
      </c>
      <c r="F112" s="12"/>
      <c r="G112" s="13">
        <f t="shared" si="3"/>
        <v>0</v>
      </c>
      <c r="H112" s="37">
        <v>0.23</v>
      </c>
      <c r="I112" s="13">
        <f t="shared" si="4"/>
        <v>0</v>
      </c>
      <c r="J112" s="13">
        <f t="shared" si="5"/>
        <v>0</v>
      </c>
      <c r="K112" s="35"/>
    </row>
    <row r="113" spans="1:11" ht="30" x14ac:dyDescent="0.25">
      <c r="A113" s="3">
        <v>109</v>
      </c>
      <c r="B113" s="5" t="s">
        <v>155</v>
      </c>
      <c r="C113" s="5" t="s">
        <v>156</v>
      </c>
      <c r="D113" s="15" t="s">
        <v>13</v>
      </c>
      <c r="E113" s="16">
        <v>10</v>
      </c>
      <c r="F113" s="12"/>
      <c r="G113" s="13">
        <f t="shared" si="3"/>
        <v>0</v>
      </c>
      <c r="H113" s="37">
        <v>0.23</v>
      </c>
      <c r="I113" s="13">
        <f t="shared" si="4"/>
        <v>0</v>
      </c>
      <c r="J113" s="13">
        <f t="shared" si="5"/>
        <v>0</v>
      </c>
      <c r="K113" s="35"/>
    </row>
    <row r="114" spans="1:11" x14ac:dyDescent="0.25">
      <c r="A114" s="3">
        <v>110</v>
      </c>
      <c r="B114" s="5" t="s">
        <v>157</v>
      </c>
      <c r="C114" s="5" t="s">
        <v>158</v>
      </c>
      <c r="D114" s="15" t="s">
        <v>13</v>
      </c>
      <c r="E114" s="16">
        <v>40</v>
      </c>
      <c r="F114" s="12"/>
      <c r="G114" s="13">
        <f t="shared" si="3"/>
        <v>0</v>
      </c>
      <c r="H114" s="37">
        <v>0.23</v>
      </c>
      <c r="I114" s="13">
        <f t="shared" si="4"/>
        <v>0</v>
      </c>
      <c r="J114" s="13">
        <f t="shared" si="5"/>
        <v>0</v>
      </c>
      <c r="K114" s="35"/>
    </row>
    <row r="115" spans="1:11" ht="90" x14ac:dyDescent="0.25">
      <c r="A115" s="3">
        <v>111</v>
      </c>
      <c r="B115" s="5" t="s">
        <v>159</v>
      </c>
      <c r="C115" s="5" t="s">
        <v>160</v>
      </c>
      <c r="D115" s="15" t="s">
        <v>13</v>
      </c>
      <c r="E115" s="16">
        <v>10</v>
      </c>
      <c r="F115" s="12"/>
      <c r="G115" s="13">
        <f t="shared" si="3"/>
        <v>0</v>
      </c>
      <c r="H115" s="37">
        <v>0.23</v>
      </c>
      <c r="I115" s="13">
        <f t="shared" si="4"/>
        <v>0</v>
      </c>
      <c r="J115" s="13">
        <f t="shared" si="5"/>
        <v>0</v>
      </c>
      <c r="K115" s="35"/>
    </row>
    <row r="116" spans="1:11" ht="30" x14ac:dyDescent="0.25">
      <c r="A116" s="3">
        <v>112</v>
      </c>
      <c r="B116" s="5" t="s">
        <v>163</v>
      </c>
      <c r="C116" s="5" t="s">
        <v>164</v>
      </c>
      <c r="D116" s="15" t="s">
        <v>13</v>
      </c>
      <c r="E116" s="16">
        <v>5</v>
      </c>
      <c r="F116" s="12"/>
      <c r="G116" s="13">
        <f t="shared" si="3"/>
        <v>0</v>
      </c>
      <c r="H116" s="37">
        <v>0.23</v>
      </c>
      <c r="I116" s="13">
        <f t="shared" si="4"/>
        <v>0</v>
      </c>
      <c r="J116" s="13">
        <f t="shared" si="5"/>
        <v>0</v>
      </c>
      <c r="K116" s="35"/>
    </row>
    <row r="117" spans="1:11" ht="30" x14ac:dyDescent="0.25">
      <c r="A117" s="3">
        <v>113</v>
      </c>
      <c r="B117" s="5" t="s">
        <v>165</v>
      </c>
      <c r="C117" s="5" t="s">
        <v>232</v>
      </c>
      <c r="D117" s="15" t="s">
        <v>13</v>
      </c>
      <c r="E117" s="16">
        <v>120</v>
      </c>
      <c r="F117" s="12"/>
      <c r="G117" s="13">
        <f t="shared" si="3"/>
        <v>0</v>
      </c>
      <c r="H117" s="37">
        <v>0.23</v>
      </c>
      <c r="I117" s="13">
        <f t="shared" si="4"/>
        <v>0</v>
      </c>
      <c r="J117" s="13">
        <f t="shared" si="5"/>
        <v>0</v>
      </c>
      <c r="K117" s="35"/>
    </row>
    <row r="118" spans="1:11" ht="30" x14ac:dyDescent="0.25">
      <c r="A118" s="3">
        <v>114</v>
      </c>
      <c r="B118" s="5" t="s">
        <v>166</v>
      </c>
      <c r="C118" s="5" t="s">
        <v>233</v>
      </c>
      <c r="D118" s="15" t="s">
        <v>13</v>
      </c>
      <c r="E118" s="16">
        <v>300</v>
      </c>
      <c r="F118" s="12"/>
      <c r="G118" s="13">
        <f t="shared" si="3"/>
        <v>0</v>
      </c>
      <c r="H118" s="37">
        <v>0.23</v>
      </c>
      <c r="I118" s="13">
        <f t="shared" si="4"/>
        <v>0</v>
      </c>
      <c r="J118" s="13">
        <f t="shared" si="5"/>
        <v>0</v>
      </c>
      <c r="K118" s="35"/>
    </row>
    <row r="119" spans="1:11" ht="30" x14ac:dyDescent="0.25">
      <c r="A119" s="3">
        <v>115</v>
      </c>
      <c r="B119" s="5" t="s">
        <v>167</v>
      </c>
      <c r="C119" s="5" t="s">
        <v>168</v>
      </c>
      <c r="D119" s="15" t="s">
        <v>13</v>
      </c>
      <c r="E119" s="16">
        <v>20</v>
      </c>
      <c r="F119" s="12"/>
      <c r="G119" s="13">
        <f t="shared" si="3"/>
        <v>0</v>
      </c>
      <c r="H119" s="37">
        <v>0.23</v>
      </c>
      <c r="I119" s="13">
        <f t="shared" si="4"/>
        <v>0</v>
      </c>
      <c r="J119" s="13">
        <f t="shared" si="5"/>
        <v>0</v>
      </c>
      <c r="K119" s="35"/>
    </row>
    <row r="120" spans="1:11" ht="60" x14ac:dyDescent="0.25">
      <c r="A120" s="3">
        <v>116</v>
      </c>
      <c r="B120" s="5" t="s">
        <v>161</v>
      </c>
      <c r="C120" s="5" t="s">
        <v>162</v>
      </c>
      <c r="D120" s="15" t="s">
        <v>13</v>
      </c>
      <c r="E120" s="16">
        <v>50</v>
      </c>
      <c r="F120" s="12"/>
      <c r="G120" s="13">
        <f t="shared" si="3"/>
        <v>0</v>
      </c>
      <c r="H120" s="37">
        <v>0.23</v>
      </c>
      <c r="I120" s="13">
        <f t="shared" si="4"/>
        <v>0</v>
      </c>
      <c r="J120" s="13">
        <f t="shared" si="5"/>
        <v>0</v>
      </c>
      <c r="K120" s="35"/>
    </row>
    <row r="121" spans="1:11" ht="60" x14ac:dyDescent="0.25">
      <c r="A121" s="3">
        <v>117</v>
      </c>
      <c r="B121" s="5" t="s">
        <v>169</v>
      </c>
      <c r="C121" s="5" t="s">
        <v>254</v>
      </c>
      <c r="D121" s="15" t="s">
        <v>13</v>
      </c>
      <c r="E121" s="16">
        <v>50</v>
      </c>
      <c r="F121" s="12"/>
      <c r="G121" s="13">
        <f t="shared" si="3"/>
        <v>0</v>
      </c>
      <c r="H121" s="37">
        <v>0.23</v>
      </c>
      <c r="I121" s="13">
        <f t="shared" si="4"/>
        <v>0</v>
      </c>
      <c r="J121" s="13">
        <f t="shared" si="5"/>
        <v>0</v>
      </c>
      <c r="K121" s="35"/>
    </row>
    <row r="122" spans="1:11" ht="30" x14ac:dyDescent="0.25">
      <c r="A122" s="3">
        <v>118</v>
      </c>
      <c r="B122" s="5" t="s">
        <v>170</v>
      </c>
      <c r="C122" s="5" t="s">
        <v>260</v>
      </c>
      <c r="D122" s="15" t="s">
        <v>13</v>
      </c>
      <c r="E122" s="16">
        <v>30</v>
      </c>
      <c r="F122" s="12"/>
      <c r="G122" s="13">
        <f t="shared" si="3"/>
        <v>0</v>
      </c>
      <c r="H122" s="37">
        <v>0.23</v>
      </c>
      <c r="I122" s="13">
        <f t="shared" si="4"/>
        <v>0</v>
      </c>
      <c r="J122" s="13">
        <f t="shared" si="5"/>
        <v>0</v>
      </c>
      <c r="K122" s="35"/>
    </row>
    <row r="123" spans="1:11" x14ac:dyDescent="0.25">
      <c r="A123" s="3">
        <v>119</v>
      </c>
      <c r="B123" s="5" t="s">
        <v>234</v>
      </c>
      <c r="C123" s="5" t="s">
        <v>171</v>
      </c>
      <c r="D123" s="15" t="s">
        <v>53</v>
      </c>
      <c r="E123" s="16">
        <v>40</v>
      </c>
      <c r="F123" s="12"/>
      <c r="G123" s="13">
        <f t="shared" si="3"/>
        <v>0</v>
      </c>
      <c r="H123" s="37">
        <v>0.23</v>
      </c>
      <c r="I123" s="13">
        <f t="shared" si="4"/>
        <v>0</v>
      </c>
      <c r="J123" s="13">
        <f t="shared" si="5"/>
        <v>0</v>
      </c>
      <c r="K123" s="35"/>
    </row>
    <row r="124" spans="1:11" x14ac:dyDescent="0.25">
      <c r="A124" s="3">
        <v>120</v>
      </c>
      <c r="B124" s="6" t="s">
        <v>172</v>
      </c>
      <c r="C124" s="5" t="s">
        <v>237</v>
      </c>
      <c r="D124" s="15" t="s">
        <v>13</v>
      </c>
      <c r="E124" s="16">
        <v>100</v>
      </c>
      <c r="F124" s="12"/>
      <c r="G124" s="13">
        <f t="shared" si="3"/>
        <v>0</v>
      </c>
      <c r="H124" s="37">
        <v>0.23</v>
      </c>
      <c r="I124" s="13">
        <f t="shared" si="4"/>
        <v>0</v>
      </c>
      <c r="J124" s="13">
        <f t="shared" si="5"/>
        <v>0</v>
      </c>
      <c r="K124" s="35"/>
    </row>
    <row r="125" spans="1:11" ht="30" x14ac:dyDescent="0.25">
      <c r="A125" s="3">
        <v>121</v>
      </c>
      <c r="B125" s="6" t="s">
        <v>172</v>
      </c>
      <c r="C125" s="5" t="s">
        <v>238</v>
      </c>
      <c r="D125" s="15" t="s">
        <v>13</v>
      </c>
      <c r="E125" s="16">
        <v>100</v>
      </c>
      <c r="F125" s="12"/>
      <c r="G125" s="13">
        <f t="shared" si="3"/>
        <v>0</v>
      </c>
      <c r="H125" s="37">
        <v>0.23</v>
      </c>
      <c r="I125" s="13">
        <f t="shared" si="4"/>
        <v>0</v>
      </c>
      <c r="J125" s="13">
        <f t="shared" si="5"/>
        <v>0</v>
      </c>
      <c r="K125" s="35"/>
    </row>
    <row r="126" spans="1:11" ht="30" x14ac:dyDescent="0.25">
      <c r="A126" s="3">
        <v>122</v>
      </c>
      <c r="B126" s="6" t="s">
        <v>173</v>
      </c>
      <c r="C126" s="5" t="s">
        <v>239</v>
      </c>
      <c r="D126" s="15" t="s">
        <v>13</v>
      </c>
      <c r="E126" s="16">
        <v>100</v>
      </c>
      <c r="F126" s="12"/>
      <c r="G126" s="13">
        <f t="shared" si="3"/>
        <v>0</v>
      </c>
      <c r="H126" s="37">
        <v>0.23</v>
      </c>
      <c r="I126" s="13">
        <f t="shared" si="4"/>
        <v>0</v>
      </c>
      <c r="J126" s="13">
        <f t="shared" si="5"/>
        <v>0</v>
      </c>
      <c r="K126" s="35"/>
    </row>
    <row r="127" spans="1:11" ht="30" x14ac:dyDescent="0.25">
      <c r="A127" s="3">
        <v>123</v>
      </c>
      <c r="B127" s="6" t="s">
        <v>174</v>
      </c>
      <c r="C127" s="5" t="s">
        <v>236</v>
      </c>
      <c r="D127" s="15" t="s">
        <v>13</v>
      </c>
      <c r="E127" s="16">
        <v>100</v>
      </c>
      <c r="F127" s="12"/>
      <c r="G127" s="13">
        <f t="shared" si="3"/>
        <v>0</v>
      </c>
      <c r="H127" s="37">
        <v>0.23</v>
      </c>
      <c r="I127" s="13">
        <f t="shared" si="4"/>
        <v>0</v>
      </c>
      <c r="J127" s="13">
        <f t="shared" si="5"/>
        <v>0</v>
      </c>
      <c r="K127" s="35"/>
    </row>
    <row r="128" spans="1:11" x14ac:dyDescent="0.25">
      <c r="A128" s="3">
        <v>124</v>
      </c>
      <c r="B128" s="5" t="s">
        <v>175</v>
      </c>
      <c r="C128" s="5" t="s">
        <v>176</v>
      </c>
      <c r="D128" s="15" t="s">
        <v>53</v>
      </c>
      <c r="E128" s="16">
        <v>10</v>
      </c>
      <c r="F128" s="12"/>
      <c r="G128" s="13">
        <f t="shared" si="3"/>
        <v>0</v>
      </c>
      <c r="H128" s="37">
        <v>0.23</v>
      </c>
      <c r="I128" s="13">
        <f t="shared" si="4"/>
        <v>0</v>
      </c>
      <c r="J128" s="13">
        <f t="shared" si="5"/>
        <v>0</v>
      </c>
      <c r="K128" s="35"/>
    </row>
    <row r="129" spans="1:11" x14ac:dyDescent="0.25">
      <c r="A129" s="3">
        <v>125</v>
      </c>
      <c r="B129" s="5" t="s">
        <v>177</v>
      </c>
      <c r="C129" s="5" t="s">
        <v>178</v>
      </c>
      <c r="D129" s="15" t="s">
        <v>40</v>
      </c>
      <c r="E129" s="16">
        <v>10</v>
      </c>
      <c r="F129" s="12"/>
      <c r="G129" s="13">
        <f t="shared" si="3"/>
        <v>0</v>
      </c>
      <c r="H129" s="37">
        <v>0.23</v>
      </c>
      <c r="I129" s="13">
        <f t="shared" si="4"/>
        <v>0</v>
      </c>
      <c r="J129" s="13">
        <f t="shared" si="5"/>
        <v>0</v>
      </c>
      <c r="K129" s="35"/>
    </row>
    <row r="130" spans="1:11" x14ac:dyDescent="0.25">
      <c r="A130" s="3">
        <v>126</v>
      </c>
      <c r="B130" s="5" t="s">
        <v>179</v>
      </c>
      <c r="C130" s="5" t="s">
        <v>180</v>
      </c>
      <c r="D130" s="15" t="s">
        <v>40</v>
      </c>
      <c r="E130" s="16">
        <v>10</v>
      </c>
      <c r="F130" s="12"/>
      <c r="G130" s="13">
        <f t="shared" si="3"/>
        <v>0</v>
      </c>
      <c r="H130" s="37">
        <v>0.23</v>
      </c>
      <c r="I130" s="13">
        <f t="shared" si="4"/>
        <v>0</v>
      </c>
      <c r="J130" s="13">
        <f t="shared" si="5"/>
        <v>0</v>
      </c>
      <c r="K130" s="35"/>
    </row>
    <row r="131" spans="1:11" ht="45" x14ac:dyDescent="0.25">
      <c r="A131" s="3">
        <v>127</v>
      </c>
      <c r="B131" s="5" t="s">
        <v>181</v>
      </c>
      <c r="C131" s="6" t="s">
        <v>235</v>
      </c>
      <c r="D131" s="15" t="s">
        <v>13</v>
      </c>
      <c r="E131" s="16">
        <v>3500</v>
      </c>
      <c r="F131" s="12"/>
      <c r="G131" s="13">
        <f t="shared" si="3"/>
        <v>0</v>
      </c>
      <c r="H131" s="37">
        <v>0.23</v>
      </c>
      <c r="I131" s="13">
        <f t="shared" si="4"/>
        <v>0</v>
      </c>
      <c r="J131" s="13">
        <f t="shared" si="5"/>
        <v>0</v>
      </c>
      <c r="K131" s="35" t="s">
        <v>284</v>
      </c>
    </row>
    <row r="132" spans="1:11" ht="45" x14ac:dyDescent="0.25">
      <c r="A132" s="3">
        <v>128</v>
      </c>
      <c r="B132" s="5" t="s">
        <v>182</v>
      </c>
      <c r="C132" s="5" t="s">
        <v>205</v>
      </c>
      <c r="D132" s="15" t="s">
        <v>40</v>
      </c>
      <c r="E132" s="16">
        <v>150</v>
      </c>
      <c r="F132" s="12"/>
      <c r="G132" s="13">
        <f t="shared" si="3"/>
        <v>0</v>
      </c>
      <c r="H132" s="37">
        <v>0.23</v>
      </c>
      <c r="I132" s="13">
        <f t="shared" si="4"/>
        <v>0</v>
      </c>
      <c r="J132" s="13">
        <f t="shared" si="5"/>
        <v>0</v>
      </c>
      <c r="K132" s="35" t="s">
        <v>280</v>
      </c>
    </row>
    <row r="133" spans="1:11" x14ac:dyDescent="0.25">
      <c r="A133" s="3">
        <v>129</v>
      </c>
      <c r="B133" s="5" t="s">
        <v>185</v>
      </c>
      <c r="C133" s="5" t="s">
        <v>186</v>
      </c>
      <c r="D133" s="15" t="s">
        <v>40</v>
      </c>
      <c r="E133" s="16">
        <v>200</v>
      </c>
      <c r="F133" s="12"/>
      <c r="G133" s="13">
        <f t="shared" si="3"/>
        <v>0</v>
      </c>
      <c r="H133" s="37">
        <v>0.23</v>
      </c>
      <c r="I133" s="13">
        <f t="shared" si="4"/>
        <v>0</v>
      </c>
      <c r="J133" s="13">
        <f t="shared" si="5"/>
        <v>0</v>
      </c>
      <c r="K133" s="35"/>
    </row>
    <row r="134" spans="1:11" x14ac:dyDescent="0.25">
      <c r="A134" s="3">
        <v>130</v>
      </c>
      <c r="B134" s="5" t="s">
        <v>187</v>
      </c>
      <c r="C134" s="5" t="s">
        <v>186</v>
      </c>
      <c r="D134" s="15" t="s">
        <v>40</v>
      </c>
      <c r="E134" s="16">
        <v>200</v>
      </c>
      <c r="F134" s="12"/>
      <c r="G134" s="13">
        <f t="shared" ref="G134:G146" si="6">ROUND(E134*F134,2)</f>
        <v>0</v>
      </c>
      <c r="H134" s="37">
        <v>0.23</v>
      </c>
      <c r="I134" s="13">
        <f t="shared" ref="I134:I145" si="7">IF(H134="zw",0,ROUND(G134*H134,2))</f>
        <v>0</v>
      </c>
      <c r="J134" s="13">
        <f t="shared" ref="J134:J145" si="8">G134+I134</f>
        <v>0</v>
      </c>
      <c r="K134" s="35"/>
    </row>
    <row r="135" spans="1:11" x14ac:dyDescent="0.25">
      <c r="A135" s="3">
        <v>131</v>
      </c>
      <c r="B135" s="5" t="s">
        <v>183</v>
      </c>
      <c r="C135" s="5" t="s">
        <v>184</v>
      </c>
      <c r="D135" s="15" t="s">
        <v>40</v>
      </c>
      <c r="E135" s="16">
        <v>50</v>
      </c>
      <c r="F135" s="12"/>
      <c r="G135" s="13">
        <f t="shared" si="6"/>
        <v>0</v>
      </c>
      <c r="H135" s="37">
        <v>0.23</v>
      </c>
      <c r="I135" s="13">
        <f t="shared" si="7"/>
        <v>0</v>
      </c>
      <c r="J135" s="13">
        <f t="shared" si="8"/>
        <v>0</v>
      </c>
      <c r="K135" s="35"/>
    </row>
    <row r="136" spans="1:11" x14ac:dyDescent="0.25">
      <c r="A136" s="3">
        <v>132</v>
      </c>
      <c r="B136" s="5" t="s">
        <v>188</v>
      </c>
      <c r="C136" s="5" t="s">
        <v>189</v>
      </c>
      <c r="D136" s="15" t="s">
        <v>53</v>
      </c>
      <c r="E136" s="16">
        <v>3</v>
      </c>
      <c r="F136" s="12"/>
      <c r="G136" s="13">
        <f t="shared" si="6"/>
        <v>0</v>
      </c>
      <c r="H136" s="37">
        <v>0.23</v>
      </c>
      <c r="I136" s="13">
        <f t="shared" si="7"/>
        <v>0</v>
      </c>
      <c r="J136" s="13">
        <f t="shared" si="8"/>
        <v>0</v>
      </c>
      <c r="K136" s="35"/>
    </row>
    <row r="137" spans="1:11" ht="60" x14ac:dyDescent="0.25">
      <c r="A137" s="3">
        <v>133</v>
      </c>
      <c r="B137" s="5" t="s">
        <v>190</v>
      </c>
      <c r="C137" s="5" t="s">
        <v>191</v>
      </c>
      <c r="D137" s="15" t="s">
        <v>53</v>
      </c>
      <c r="E137" s="16">
        <v>5</v>
      </c>
      <c r="F137" s="12"/>
      <c r="G137" s="13">
        <f t="shared" si="6"/>
        <v>0</v>
      </c>
      <c r="H137" s="37">
        <v>0.23</v>
      </c>
      <c r="I137" s="13">
        <f t="shared" si="7"/>
        <v>0</v>
      </c>
      <c r="J137" s="13">
        <f t="shared" si="8"/>
        <v>0</v>
      </c>
      <c r="K137" s="35"/>
    </row>
    <row r="138" spans="1:11" ht="30" x14ac:dyDescent="0.25">
      <c r="A138" s="3">
        <v>134</v>
      </c>
      <c r="B138" s="5" t="s">
        <v>192</v>
      </c>
      <c r="C138" s="5" t="s">
        <v>193</v>
      </c>
      <c r="D138" s="15" t="s">
        <v>53</v>
      </c>
      <c r="E138" s="16">
        <v>50</v>
      </c>
      <c r="F138" s="12"/>
      <c r="G138" s="13">
        <f t="shared" si="6"/>
        <v>0</v>
      </c>
      <c r="H138" s="37">
        <v>0.23</v>
      </c>
      <c r="I138" s="13">
        <f t="shared" si="7"/>
        <v>0</v>
      </c>
      <c r="J138" s="13">
        <f t="shared" si="8"/>
        <v>0</v>
      </c>
      <c r="K138" s="35"/>
    </row>
    <row r="139" spans="1:11" ht="30" x14ac:dyDescent="0.25">
      <c r="A139" s="3">
        <v>135</v>
      </c>
      <c r="B139" s="5" t="s">
        <v>194</v>
      </c>
      <c r="C139" s="5" t="s">
        <v>261</v>
      </c>
      <c r="D139" s="15" t="s">
        <v>13</v>
      </c>
      <c r="E139" s="16">
        <v>150</v>
      </c>
      <c r="F139" s="12"/>
      <c r="G139" s="13">
        <f t="shared" si="6"/>
        <v>0</v>
      </c>
      <c r="H139" s="37">
        <v>0.23</v>
      </c>
      <c r="I139" s="13">
        <f t="shared" si="7"/>
        <v>0</v>
      </c>
      <c r="J139" s="13">
        <f t="shared" si="8"/>
        <v>0</v>
      </c>
      <c r="K139" s="35"/>
    </row>
    <row r="140" spans="1:11" x14ac:dyDescent="0.25">
      <c r="A140" s="3">
        <v>136</v>
      </c>
      <c r="B140" s="5" t="s">
        <v>196</v>
      </c>
      <c r="C140" s="5" t="s">
        <v>202</v>
      </c>
      <c r="D140" s="15" t="s">
        <v>13</v>
      </c>
      <c r="E140" s="16">
        <v>50</v>
      </c>
      <c r="F140" s="12"/>
      <c r="G140" s="13">
        <f t="shared" si="6"/>
        <v>0</v>
      </c>
      <c r="H140" s="37">
        <v>0.23</v>
      </c>
      <c r="I140" s="13">
        <f t="shared" si="7"/>
        <v>0</v>
      </c>
      <c r="J140" s="13">
        <f t="shared" si="8"/>
        <v>0</v>
      </c>
      <c r="K140" s="35"/>
    </row>
    <row r="141" spans="1:11" ht="30" x14ac:dyDescent="0.25">
      <c r="A141" s="3">
        <v>137</v>
      </c>
      <c r="B141" s="5" t="s">
        <v>203</v>
      </c>
      <c r="C141" s="5" t="s">
        <v>195</v>
      </c>
      <c r="D141" s="15" t="s">
        <v>13</v>
      </c>
      <c r="E141" s="16">
        <v>30</v>
      </c>
      <c r="F141" s="12"/>
      <c r="G141" s="13">
        <f t="shared" si="6"/>
        <v>0</v>
      </c>
      <c r="H141" s="37">
        <v>0.23</v>
      </c>
      <c r="I141" s="13">
        <f t="shared" si="7"/>
        <v>0</v>
      </c>
      <c r="J141" s="13">
        <f t="shared" si="8"/>
        <v>0</v>
      </c>
      <c r="K141" s="35"/>
    </row>
    <row r="142" spans="1:11" ht="30" x14ac:dyDescent="0.25">
      <c r="A142" s="3">
        <v>138</v>
      </c>
      <c r="B142" s="5" t="s">
        <v>204</v>
      </c>
      <c r="C142" s="5" t="s">
        <v>195</v>
      </c>
      <c r="D142" s="15" t="s">
        <v>13</v>
      </c>
      <c r="E142" s="16">
        <v>30</v>
      </c>
      <c r="F142" s="12"/>
      <c r="G142" s="13">
        <f t="shared" si="6"/>
        <v>0</v>
      </c>
      <c r="H142" s="37">
        <v>0.23</v>
      </c>
      <c r="I142" s="13">
        <f t="shared" si="7"/>
        <v>0</v>
      </c>
      <c r="J142" s="13">
        <f t="shared" si="8"/>
        <v>0</v>
      </c>
      <c r="K142" s="35"/>
    </row>
    <row r="143" spans="1:11" ht="45" x14ac:dyDescent="0.25">
      <c r="A143" s="3">
        <v>139</v>
      </c>
      <c r="B143" s="5" t="s">
        <v>290</v>
      </c>
      <c r="C143" s="5" t="s">
        <v>289</v>
      </c>
      <c r="D143" s="15" t="s">
        <v>13</v>
      </c>
      <c r="E143" s="16">
        <v>15</v>
      </c>
      <c r="F143" s="12"/>
      <c r="G143" s="13">
        <f t="shared" si="6"/>
        <v>0</v>
      </c>
      <c r="H143" s="37">
        <v>0.23</v>
      </c>
      <c r="I143" s="13">
        <f t="shared" si="7"/>
        <v>0</v>
      </c>
      <c r="J143" s="13">
        <f t="shared" si="8"/>
        <v>0</v>
      </c>
      <c r="K143" s="35" t="s">
        <v>283</v>
      </c>
    </row>
    <row r="144" spans="1:11" x14ac:dyDescent="0.25">
      <c r="A144" s="3">
        <v>140</v>
      </c>
      <c r="B144" s="5" t="s">
        <v>198</v>
      </c>
      <c r="C144" s="5"/>
      <c r="D144" s="15" t="s">
        <v>53</v>
      </c>
      <c r="E144" s="16">
        <v>150</v>
      </c>
      <c r="F144" s="12"/>
      <c r="G144" s="13">
        <f t="shared" si="6"/>
        <v>0</v>
      </c>
      <c r="H144" s="37">
        <v>0.23</v>
      </c>
      <c r="I144" s="13">
        <f t="shared" si="7"/>
        <v>0</v>
      </c>
      <c r="J144" s="13">
        <f t="shared" si="8"/>
        <v>0</v>
      </c>
      <c r="K144" s="35"/>
    </row>
    <row r="145" spans="1:11" x14ac:dyDescent="0.25">
      <c r="A145" s="3">
        <v>141</v>
      </c>
      <c r="B145" s="3" t="s">
        <v>199</v>
      </c>
      <c r="C145" s="3" t="s">
        <v>262</v>
      </c>
      <c r="D145" s="10" t="s">
        <v>13</v>
      </c>
      <c r="E145" s="11">
        <v>5</v>
      </c>
      <c r="F145" s="12"/>
      <c r="G145" s="13">
        <f t="shared" si="6"/>
        <v>0</v>
      </c>
      <c r="H145" s="37">
        <v>0.23</v>
      </c>
      <c r="I145" s="13">
        <f t="shared" si="7"/>
        <v>0</v>
      </c>
      <c r="J145" s="13">
        <f t="shared" si="8"/>
        <v>0</v>
      </c>
      <c r="K145" s="35"/>
    </row>
    <row r="146" spans="1:11" ht="30" x14ac:dyDescent="0.25">
      <c r="A146" s="3">
        <v>142</v>
      </c>
      <c r="B146" s="3" t="s">
        <v>306</v>
      </c>
      <c r="C146" s="3" t="s">
        <v>310</v>
      </c>
      <c r="D146" s="10" t="s">
        <v>13</v>
      </c>
      <c r="E146" s="11">
        <v>5</v>
      </c>
      <c r="F146" s="12"/>
      <c r="G146" s="13">
        <f t="shared" si="6"/>
        <v>0</v>
      </c>
      <c r="H146" s="37">
        <v>0.23</v>
      </c>
      <c r="I146" s="13"/>
      <c r="J146" s="13"/>
      <c r="K146" s="35"/>
    </row>
    <row r="147" spans="1:11" x14ac:dyDescent="0.25">
      <c r="A147" s="3">
        <v>143</v>
      </c>
      <c r="B147" s="3" t="s">
        <v>305</v>
      </c>
      <c r="C147" s="3" t="s">
        <v>309</v>
      </c>
      <c r="D147" s="10" t="s">
        <v>13</v>
      </c>
      <c r="E147" s="11">
        <v>5</v>
      </c>
      <c r="F147" s="12"/>
      <c r="G147" s="13"/>
      <c r="H147" s="37">
        <v>0.23</v>
      </c>
      <c r="I147" s="13"/>
      <c r="J147" s="13"/>
      <c r="K147" s="35"/>
    </row>
    <row r="148" spans="1:11" x14ac:dyDescent="0.25">
      <c r="A148" s="3">
        <v>144</v>
      </c>
      <c r="B148" s="3" t="s">
        <v>308</v>
      </c>
      <c r="C148" s="3" t="s">
        <v>307</v>
      </c>
      <c r="D148" s="10" t="s">
        <v>13</v>
      </c>
      <c r="E148" s="11">
        <v>20</v>
      </c>
      <c r="F148" s="12"/>
      <c r="G148" s="13"/>
      <c r="H148" s="37">
        <v>0.23</v>
      </c>
      <c r="I148" s="13"/>
      <c r="J148" s="13"/>
      <c r="K148" s="35"/>
    </row>
    <row r="149" spans="1:11" x14ac:dyDescent="0.25">
      <c r="A149" s="39" t="s">
        <v>200</v>
      </c>
      <c r="B149" s="39"/>
      <c r="C149" s="39"/>
      <c r="D149" s="39"/>
      <c r="E149" s="39"/>
      <c r="F149" s="39"/>
      <c r="G149" s="20">
        <f>SUM(G5:G144)</f>
        <v>0</v>
      </c>
      <c r="H149" s="21" t="s">
        <v>285</v>
      </c>
      <c r="I149" s="20">
        <f>SUM(I5:I143)</f>
        <v>0</v>
      </c>
      <c r="J149" s="20">
        <f>SUM(J5:J143)</f>
        <v>0</v>
      </c>
      <c r="K149" s="21" t="s">
        <v>285</v>
      </c>
    </row>
    <row r="157" spans="1:11" x14ac:dyDescent="0.25">
      <c r="D157" s="9"/>
    </row>
  </sheetData>
  <mergeCells count="3">
    <mergeCell ref="A149:F149"/>
    <mergeCell ref="A1:B1"/>
    <mergeCell ref="C1:J1"/>
  </mergeCells>
  <phoneticPr fontId="7" type="noConversion"/>
  <conditionalFormatting sqref="G5:G148 I5:J148">
    <cfRule type="cellIs" dxfId="0" priority="3" stopIfTrue="1" operator="equal">
      <formula>0</formula>
    </cfRule>
  </conditionalFormatting>
  <dataValidations count="2">
    <dataValidation type="decimal" operator="greaterThan" showErrorMessage="1" errorTitle="Błędna wartość" error="Cene netto musi być liczbą  rzeczywistą &gt; 0" sqref="F5:F148">
      <formula1>0</formula1>
    </dataValidation>
    <dataValidation type="list" allowBlank="1" showInputMessage="1" showErrorMessage="1" sqref="H5:H148">
      <formula1>vat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&amp;C&amp;"times,Standardowy"&amp;8Zał. 1B - Specyfikacja cenowa na dostawę materiałów biurowych, papieru do drukarek oraz artykułów higienicznych dla WIORiN we Wrocławiu (WAD.2601.23.2018)
&amp;R&amp;"times,Standardowy"&amp;8strona  &amp;P   z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Normal="100" workbookViewId="0">
      <pane xSplit="2" ySplit="1" topLeftCell="C2" activePane="bottomRight" state="frozen"/>
      <selection pane="topRight" activeCell="B1" sqref="B1"/>
      <selection pane="bottomLeft" activeCell="A5" sqref="A5"/>
      <selection pane="bottomRight" sqref="A1:E17"/>
    </sheetView>
  </sheetViews>
  <sheetFormatPr defaultRowHeight="15" x14ac:dyDescent="0.25"/>
  <cols>
    <col min="1" max="2" width="4" style="7" bestFit="1" customWidth="1"/>
    <col min="3" max="3" width="26.42578125" style="7" customWidth="1"/>
    <col min="4" max="4" width="79.7109375" style="22" customWidth="1"/>
    <col min="5" max="5" width="39.5703125" style="7" customWidth="1"/>
    <col min="6" max="6" width="9.140625" style="7"/>
    <col min="7" max="7" width="9.28515625" style="7" bestFit="1" customWidth="1"/>
    <col min="8" max="16384" width="9.140625" style="7"/>
  </cols>
  <sheetData>
    <row r="1" spans="1:5" ht="44.25" customHeight="1" x14ac:dyDescent="0.25">
      <c r="A1" s="23" t="s">
        <v>286</v>
      </c>
      <c r="B1" s="23" t="s">
        <v>287</v>
      </c>
      <c r="C1" s="23" t="s">
        <v>2</v>
      </c>
      <c r="D1" s="23" t="s">
        <v>3</v>
      </c>
      <c r="E1" s="23" t="s">
        <v>10</v>
      </c>
    </row>
    <row r="2" spans="1:5" ht="30" x14ac:dyDescent="0.25">
      <c r="A2" s="3">
        <v>1</v>
      </c>
      <c r="B2" s="3">
        <v>5</v>
      </c>
      <c r="C2" s="5" t="s">
        <v>18</v>
      </c>
      <c r="D2" s="5" t="s">
        <v>240</v>
      </c>
      <c r="E2" s="35" t="s">
        <v>283</v>
      </c>
    </row>
    <row r="3" spans="1:5" ht="60" x14ac:dyDescent="0.25">
      <c r="A3" s="3">
        <v>2</v>
      </c>
      <c r="B3" s="3">
        <v>6</v>
      </c>
      <c r="C3" s="5" t="s">
        <v>18</v>
      </c>
      <c r="D3" s="5" t="s">
        <v>241</v>
      </c>
      <c r="E3" s="35" t="s">
        <v>283</v>
      </c>
    </row>
    <row r="4" spans="1:5" ht="30" x14ac:dyDescent="0.25">
      <c r="A4" s="3">
        <v>3</v>
      </c>
      <c r="B4" s="3">
        <v>20</v>
      </c>
      <c r="C4" s="5" t="s">
        <v>35</v>
      </c>
      <c r="D4" s="5" t="s">
        <v>206</v>
      </c>
      <c r="E4" s="35" t="s">
        <v>283</v>
      </c>
    </row>
    <row r="5" spans="1:5" ht="30" x14ac:dyDescent="0.25">
      <c r="A5" s="3">
        <v>4</v>
      </c>
      <c r="B5" s="3">
        <v>32</v>
      </c>
      <c r="C5" s="5" t="s">
        <v>54</v>
      </c>
      <c r="D5" s="5" t="s">
        <v>271</v>
      </c>
      <c r="E5" s="35" t="s">
        <v>283</v>
      </c>
    </row>
    <row r="6" spans="1:5" ht="45" x14ac:dyDescent="0.25">
      <c r="A6" s="3">
        <v>5</v>
      </c>
      <c r="B6" s="3">
        <v>33</v>
      </c>
      <c r="C6" s="5" t="s">
        <v>55</v>
      </c>
      <c r="D6" s="5" t="s">
        <v>272</v>
      </c>
      <c r="E6" s="35" t="s">
        <v>283</v>
      </c>
    </row>
    <row r="7" spans="1:5" ht="30" x14ac:dyDescent="0.25">
      <c r="A7" s="3">
        <v>6</v>
      </c>
      <c r="B7" s="3">
        <v>68</v>
      </c>
      <c r="C7" s="5" t="s">
        <v>98</v>
      </c>
      <c r="D7" s="5" t="s">
        <v>215</v>
      </c>
      <c r="E7" s="35" t="s">
        <v>283</v>
      </c>
    </row>
    <row r="8" spans="1:5" ht="45" x14ac:dyDescent="0.25">
      <c r="A8" s="3">
        <v>7</v>
      </c>
      <c r="B8" s="3">
        <v>75</v>
      </c>
      <c r="C8" s="5" t="s">
        <v>109</v>
      </c>
      <c r="D8" s="5" t="s">
        <v>225</v>
      </c>
      <c r="E8" s="35" t="s">
        <v>283</v>
      </c>
    </row>
    <row r="9" spans="1:5" ht="30" x14ac:dyDescent="0.25">
      <c r="A9" s="3">
        <v>8</v>
      </c>
      <c r="B9" s="3">
        <v>78</v>
      </c>
      <c r="C9" s="5" t="s">
        <v>111</v>
      </c>
      <c r="D9" s="5" t="s">
        <v>217</v>
      </c>
      <c r="E9" s="35" t="s">
        <v>283</v>
      </c>
    </row>
    <row r="10" spans="1:5" x14ac:dyDescent="0.25">
      <c r="A10" s="3">
        <v>9</v>
      </c>
      <c r="B10" s="3">
        <v>79</v>
      </c>
      <c r="C10" s="5" t="s">
        <v>111</v>
      </c>
      <c r="D10" s="5" t="s">
        <v>112</v>
      </c>
      <c r="E10" s="35" t="s">
        <v>283</v>
      </c>
    </row>
    <row r="11" spans="1:5" ht="30" x14ac:dyDescent="0.25">
      <c r="A11" s="3">
        <v>10</v>
      </c>
      <c r="B11" s="3">
        <v>80</v>
      </c>
      <c r="C11" s="5" t="s">
        <v>113</v>
      </c>
      <c r="D11" s="5" t="s">
        <v>226</v>
      </c>
      <c r="E11" s="35" t="s">
        <v>283</v>
      </c>
    </row>
    <row r="12" spans="1:5" ht="45" x14ac:dyDescent="0.25">
      <c r="A12" s="3">
        <v>11</v>
      </c>
      <c r="B12" s="3">
        <v>86</v>
      </c>
      <c r="C12" s="5" t="s">
        <v>122</v>
      </c>
      <c r="D12" s="5" t="s">
        <v>288</v>
      </c>
      <c r="E12" s="35" t="s">
        <v>283</v>
      </c>
    </row>
    <row r="13" spans="1:5" s="25" customFormat="1" x14ac:dyDescent="0.25">
      <c r="A13" s="3">
        <v>12</v>
      </c>
      <c r="B13" s="3">
        <v>90</v>
      </c>
      <c r="C13" s="5" t="s">
        <v>127</v>
      </c>
      <c r="D13" s="5" t="s">
        <v>219</v>
      </c>
      <c r="E13" s="35" t="s">
        <v>283</v>
      </c>
    </row>
    <row r="14" spans="1:5" ht="30" x14ac:dyDescent="0.25">
      <c r="A14" s="3">
        <v>13</v>
      </c>
      <c r="B14" s="3">
        <v>97</v>
      </c>
      <c r="C14" s="5" t="s">
        <v>139</v>
      </c>
      <c r="D14" s="5" t="s">
        <v>278</v>
      </c>
      <c r="E14" s="35" t="s">
        <v>283</v>
      </c>
    </row>
    <row r="15" spans="1:5" x14ac:dyDescent="0.25">
      <c r="A15" s="3">
        <v>14</v>
      </c>
      <c r="B15" s="3">
        <v>127</v>
      </c>
      <c r="C15" s="5" t="s">
        <v>181</v>
      </c>
      <c r="D15" s="6" t="s">
        <v>235</v>
      </c>
      <c r="E15" s="35" t="s">
        <v>284</v>
      </c>
    </row>
    <row r="16" spans="1:5" x14ac:dyDescent="0.25">
      <c r="A16" s="3">
        <v>15</v>
      </c>
      <c r="B16" s="3">
        <v>128</v>
      </c>
      <c r="C16" s="5" t="s">
        <v>182</v>
      </c>
      <c r="D16" s="5" t="s">
        <v>205</v>
      </c>
      <c r="E16" s="35" t="s">
        <v>284</v>
      </c>
    </row>
    <row r="17" spans="1:5" ht="30" x14ac:dyDescent="0.25">
      <c r="A17" s="3">
        <v>16</v>
      </c>
      <c r="B17" s="3">
        <v>139</v>
      </c>
      <c r="C17" s="5" t="s">
        <v>197</v>
      </c>
      <c r="D17" s="5" t="s">
        <v>201</v>
      </c>
      <c r="E17" s="35" t="s">
        <v>283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&amp;C&amp;"times,Standardowy"&amp;8Wykaz wymaganych próbekna dostawę materiałów biurowych, papieru do drukarek oraz artykułów higienicznych dla WIORiN we Wrocławiu (WAD.2601.52.2017)
&amp;R&amp;"times,Standardowy"&amp;8strona  &amp;P   z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J4" sqref="J4"/>
    </sheetView>
  </sheetViews>
  <sheetFormatPr defaultRowHeight="15" x14ac:dyDescent="0.25"/>
  <sheetData>
    <row r="1" spans="1:1" x14ac:dyDescent="0.25">
      <c r="A1" s="27" t="s">
        <v>281</v>
      </c>
    </row>
    <row r="2" spans="1:1" x14ac:dyDescent="0.25">
      <c r="A2" s="27">
        <v>0.05</v>
      </c>
    </row>
    <row r="3" spans="1:1" x14ac:dyDescent="0.25">
      <c r="A3" s="27">
        <v>0.08</v>
      </c>
    </row>
    <row r="4" spans="1:1" x14ac:dyDescent="0.25">
      <c r="A4" s="27">
        <v>0.23</v>
      </c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ZAŁ 1B</vt:lpstr>
      <vt:lpstr>Wymagane próbki</vt:lpstr>
      <vt:lpstr>VAT</vt:lpstr>
      <vt:lpstr>'Wymagane próbki'!Tytuły_wydruku</vt:lpstr>
      <vt:lpstr>'ZAŁ 1B'!Tytuły_wydruku</vt:lpstr>
      <vt:lpstr>vat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Rozbrojová Zaremba</dc:creator>
  <cp:lastModifiedBy>Anna Maciołek</cp:lastModifiedBy>
  <cp:lastPrinted>2018-01-19T13:13:56Z</cp:lastPrinted>
  <dcterms:created xsi:type="dcterms:W3CDTF">2017-03-07T10:29:06Z</dcterms:created>
  <dcterms:modified xsi:type="dcterms:W3CDTF">2018-01-23T10:39:39Z</dcterms:modified>
</cp:coreProperties>
</file>